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Z:\Shared\HQ_Common\Kidney Health Evaluation for Diabetes\2023 Endorsement Activities\Final Materials\Requested Clarifications 5-3-2024\"/>
    </mc:Choice>
  </mc:AlternateContent>
  <xr:revisionPtr revIDLastSave="0" documentId="8_{6FF9463B-747D-4D67-A7A7-EFAEAA080248}" xr6:coauthVersionLast="47" xr6:coauthVersionMax="47" xr10:uidLastSave="{00000000-0000-0000-0000-000000000000}"/>
  <bookViews>
    <workbookView xWindow="-110" yWindow="-110" windowWidth="19420" windowHeight="10300" activeTab="8" xr2:uid="{00000000-000D-0000-FFFF-FFFF00000000}"/>
  </bookViews>
  <sheets>
    <sheet name="READ ME" sheetId="1" r:id="rId1"/>
    <sheet name="Measure Info" sheetId="2" r:id="rId2"/>
    <sheet name="DataValidation" sheetId="9" state="hidden" r:id="rId3"/>
    <sheet name="Scorecard 1" sheetId="3" r:id="rId4"/>
    <sheet name="Comments 1" sheetId="10" r:id="rId5"/>
    <sheet name="Scorecard 2" sheetId="5" r:id="rId6"/>
    <sheet name="Comments 2" sheetId="11" r:id="rId7"/>
    <sheet name="Results" sheetId="7" r:id="rId8"/>
    <sheet name="Feasibility Plan" sheetId="8" r:id="rId9"/>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A5" i="7" l="1"/>
  <c r="A6" i="7"/>
  <c r="A7" i="7"/>
  <c r="A8" i="7"/>
  <c r="A9" i="7"/>
  <c r="A10" i="7"/>
  <c r="A11" i="7"/>
  <c r="A12" i="7"/>
  <c r="A13" i="7"/>
  <c r="A14" i="7"/>
  <c r="A15" i="7"/>
  <c r="A16" i="7"/>
  <c r="A17" i="7"/>
  <c r="A18" i="7"/>
  <c r="A19" i="7"/>
  <c r="A20" i="7"/>
  <c r="A21" i="7"/>
  <c r="A22" i="7"/>
  <c r="A23" i="7"/>
  <c r="A24" i="7"/>
  <c r="B25" i="5"/>
  <c r="B24" i="5"/>
  <c r="B23" i="5"/>
  <c r="B22" i="5"/>
  <c r="B21" i="5"/>
  <c r="B20" i="5"/>
  <c r="B19" i="5"/>
  <c r="B18" i="5"/>
  <c r="B17" i="5"/>
  <c r="B16" i="5"/>
  <c r="B15" i="5"/>
  <c r="B14" i="5"/>
  <c r="B13" i="5"/>
  <c r="B12" i="5"/>
  <c r="B11" i="5"/>
  <c r="B10" i="5"/>
  <c r="B9" i="5"/>
  <c r="B8" i="5"/>
  <c r="B7" i="5"/>
  <c r="B6" i="5"/>
  <c r="B5" i="5"/>
  <c r="B6" i="3"/>
  <c r="B7" i="3"/>
  <c r="B8" i="3"/>
  <c r="B9" i="3"/>
  <c r="B10" i="3"/>
  <c r="B11" i="3"/>
  <c r="B12" i="3"/>
  <c r="B13" i="3"/>
  <c r="B14" i="3"/>
  <c r="B15" i="3"/>
  <c r="B16" i="3"/>
  <c r="B17" i="3"/>
  <c r="B18" i="3"/>
  <c r="B19" i="3"/>
  <c r="B20" i="3"/>
  <c r="B21" i="3"/>
  <c r="B22" i="3"/>
  <c r="B23" i="3"/>
  <c r="B24" i="3"/>
  <c r="B25" i="3"/>
  <c r="A9" i="9" l="1"/>
  <c r="A10" i="9"/>
  <c r="A11" i="9"/>
  <c r="A12" i="9"/>
  <c r="I24" i="7" l="1"/>
  <c r="H24" i="7"/>
  <c r="G24" i="7"/>
  <c r="F24" i="7"/>
  <c r="E24" i="7"/>
  <c r="D24" i="7"/>
  <c r="C24" i="7"/>
  <c r="B24" i="7"/>
  <c r="I23" i="7"/>
  <c r="H23" i="7"/>
  <c r="G23" i="7"/>
  <c r="F23" i="7"/>
  <c r="E23" i="7"/>
  <c r="D23" i="7"/>
  <c r="C23" i="7"/>
  <c r="B23" i="7"/>
  <c r="I22" i="7"/>
  <c r="H22" i="7"/>
  <c r="G22" i="7"/>
  <c r="F22" i="7"/>
  <c r="E22" i="7"/>
  <c r="D22" i="7"/>
  <c r="C22" i="7"/>
  <c r="B22" i="7"/>
  <c r="I21" i="7"/>
  <c r="H21" i="7"/>
  <c r="G21" i="7"/>
  <c r="F21" i="7"/>
  <c r="E21" i="7"/>
  <c r="D21" i="7"/>
  <c r="C21" i="7"/>
  <c r="B21" i="7"/>
  <c r="I20" i="7"/>
  <c r="H20" i="7"/>
  <c r="G20" i="7"/>
  <c r="F20" i="7"/>
  <c r="E20" i="7"/>
  <c r="D20" i="7"/>
  <c r="C20" i="7"/>
  <c r="B20" i="7"/>
  <c r="I19" i="7"/>
  <c r="H19" i="7"/>
  <c r="G19" i="7"/>
  <c r="F19" i="7"/>
  <c r="E19" i="7"/>
  <c r="D19" i="7"/>
  <c r="C19" i="7"/>
  <c r="B19" i="7"/>
  <c r="I18" i="7"/>
  <c r="H18" i="7"/>
  <c r="G18" i="7"/>
  <c r="F18" i="7"/>
  <c r="E18" i="7"/>
  <c r="D18" i="7"/>
  <c r="C18" i="7"/>
  <c r="B18" i="7"/>
  <c r="I17" i="7"/>
  <c r="H17" i="7"/>
  <c r="G17" i="7"/>
  <c r="F17" i="7"/>
  <c r="E17" i="7"/>
  <c r="D17" i="7"/>
  <c r="C17" i="7"/>
  <c r="B17" i="7"/>
  <c r="I16" i="7"/>
  <c r="H16" i="7"/>
  <c r="G16" i="7"/>
  <c r="F16" i="7"/>
  <c r="E16" i="7"/>
  <c r="D16" i="7"/>
  <c r="C16" i="7"/>
  <c r="B16" i="7"/>
  <c r="I15" i="7"/>
  <c r="H15" i="7"/>
  <c r="G15" i="7"/>
  <c r="F15" i="7"/>
  <c r="E15" i="7"/>
  <c r="D15" i="7"/>
  <c r="C15" i="7"/>
  <c r="B15" i="7"/>
  <c r="I14" i="7"/>
  <c r="H14" i="7"/>
  <c r="G14" i="7"/>
  <c r="F14" i="7"/>
  <c r="E14" i="7"/>
  <c r="D14" i="7"/>
  <c r="C14" i="7"/>
  <c r="B14" i="7"/>
  <c r="I13" i="7"/>
  <c r="H13" i="7"/>
  <c r="G13" i="7"/>
  <c r="F13" i="7"/>
  <c r="E13" i="7"/>
  <c r="D13" i="7"/>
  <c r="C13" i="7"/>
  <c r="B13" i="7"/>
  <c r="I12" i="7"/>
  <c r="H12" i="7"/>
  <c r="G12" i="7"/>
  <c r="F12" i="7"/>
  <c r="E12" i="7"/>
  <c r="D12" i="7"/>
  <c r="C12" i="7"/>
  <c r="B12" i="7"/>
  <c r="I11" i="7"/>
  <c r="H11" i="7"/>
  <c r="G11" i="7"/>
  <c r="F11" i="7"/>
  <c r="E11" i="7"/>
  <c r="D11" i="7"/>
  <c r="C11" i="7"/>
  <c r="B11" i="7"/>
  <c r="I10" i="7"/>
  <c r="H10" i="7"/>
  <c r="G10" i="7"/>
  <c r="F10" i="7"/>
  <c r="E10" i="7"/>
  <c r="D10" i="7"/>
  <c r="C10" i="7"/>
  <c r="B10" i="7"/>
  <c r="I9" i="7"/>
  <c r="H9" i="7"/>
  <c r="G9" i="7"/>
  <c r="F9" i="7"/>
  <c r="E9" i="7"/>
  <c r="D9" i="7"/>
  <c r="C9" i="7"/>
  <c r="B9" i="7"/>
  <c r="I8" i="7"/>
  <c r="H8" i="7"/>
  <c r="G8" i="7"/>
  <c r="F8" i="7"/>
  <c r="E8" i="7"/>
  <c r="D8" i="7"/>
  <c r="C8" i="7"/>
  <c r="B8" i="7"/>
  <c r="I7" i="7"/>
  <c r="H7" i="7"/>
  <c r="G7" i="7"/>
  <c r="F7" i="7"/>
  <c r="E7" i="7"/>
  <c r="D7" i="7"/>
  <c r="C7" i="7"/>
  <c r="B7" i="7"/>
  <c r="I6" i="7"/>
  <c r="H6" i="7"/>
  <c r="G6" i="7"/>
  <c r="F6" i="7"/>
  <c r="E6" i="7"/>
  <c r="D6" i="7"/>
  <c r="C6" i="7"/>
  <c r="B6" i="7"/>
  <c r="I5" i="7"/>
  <c r="H5" i="7"/>
  <c r="G5" i="7"/>
  <c r="F5" i="7"/>
  <c r="E5" i="7"/>
  <c r="D5" i="7"/>
  <c r="C5" i="7"/>
  <c r="B5" i="7"/>
  <c r="I4" i="7"/>
  <c r="H4" i="7"/>
  <c r="G4" i="7"/>
  <c r="G26" i="7" s="1"/>
  <c r="F4" i="7"/>
  <c r="E4" i="7"/>
  <c r="D4" i="7"/>
  <c r="C4" i="7"/>
  <c r="B4" i="7"/>
  <c r="A4" i="7"/>
  <c r="G2" i="7"/>
  <c r="C2" i="7"/>
  <c r="B5" i="3"/>
  <c r="H26" i="7" l="1"/>
  <c r="I26" i="7"/>
  <c r="B26" i="7"/>
  <c r="C26" i="7"/>
  <c r="D26" i="7"/>
  <c r="E26" i="7"/>
  <c r="F26" i="7"/>
  <c r="B27" i="7"/>
  <c r="F27" i="7"/>
  <c r="C27" i="7"/>
  <c r="G27" i="7"/>
  <c r="G28" i="7" s="1"/>
  <c r="D27" i="7"/>
  <c r="H27" i="7"/>
  <c r="E27" i="7"/>
  <c r="I27" i="7"/>
  <c r="I28" i="7" l="1"/>
  <c r="D28" i="7"/>
  <c r="B28" i="7"/>
  <c r="C28" i="7"/>
  <c r="F28" i="7"/>
  <c r="E28" i="7"/>
  <c r="H28" i="7"/>
</calcChain>
</file>

<file path=xl/sharedStrings.xml><?xml version="1.0" encoding="utf-8"?>
<sst xmlns="http://schemas.openxmlformats.org/spreadsheetml/2006/main" count="284" uniqueCount="149">
  <si>
    <t>NQF FEASIBILITY SCORECARD FOR ELECTRONIC CLINICAL QUALITY MEASURES (eCQMs)</t>
  </si>
  <si>
    <t>Please complete the Feasibility Scorecard Workbook and ensure each data element required for measure calculation is documented within the Scorecard datasheet</t>
  </si>
  <si>
    <t>Data Element Feasibility Domains</t>
  </si>
  <si>
    <t xml:space="preserve"> Definitions</t>
  </si>
  <si>
    <t>Score</t>
  </si>
  <si>
    <t>Examples</t>
  </si>
  <si>
    <r>
      <rPr>
        <b/>
        <sz val="11"/>
        <color indexed="8"/>
        <rFont val="Calibri"/>
        <family val="2"/>
      </rPr>
      <t xml:space="preserve">Availability -  the extent to which the data are readily available in a structured format across EHR systems. 
</t>
    </r>
    <r>
      <rPr>
        <i/>
        <sz val="11"/>
        <color indexed="8"/>
        <rFont val="Calibri"/>
        <family val="2"/>
      </rPr>
      <t>(Typically requires input from the Vendor who should be familiar which data should be readily available in a structured format in the EHR system and the Site who should be familiar with which data is actually available in a structured format in their instance of the EHR system)</t>
    </r>
  </si>
  <si>
    <t xml:space="preserve">Data element exists in a structured format in this EHR. </t>
  </si>
  <si>
    <t xml:space="preserve">Data element is not available in a structured format in this EHR. </t>
  </si>
  <si>
    <t>Accuracy -  the extent to which the information contained in the data is correct.</t>
  </si>
  <si>
    <t>Information is from authoritative source and/or is highly likely to be correct.</t>
  </si>
  <si>
    <t xml:space="preserve">Lab results transmitted directly from the laboratory information system into the EHR, or data element included as a result of clinician assessment or interpretation.  May also include patient-report data directly from an instrument.  </t>
  </si>
  <si>
    <t xml:space="preserve">Information may not be correct. </t>
  </si>
  <si>
    <r>
      <rPr>
        <b/>
        <sz val="11"/>
        <color indexed="8"/>
        <rFont val="Calibri"/>
        <family val="2"/>
      </rPr>
      <t xml:space="preserve">Standards - the extent to which the data element is coded using a nationally accepted terminology standard (vocabulary) and mapped to the Quality Data model (QDM). </t>
    </r>
    <r>
      <rPr>
        <i/>
        <sz val="11"/>
        <color indexed="8"/>
        <rFont val="Calibri"/>
        <family val="2"/>
      </rPr>
      <t>(Typically requires input from the Measure Developer who should be familiar with QDM and terminology standards used in the eCQM and Vendor who should be familiar with terminology standard used in the EHR system)</t>
    </r>
  </si>
  <si>
    <t>Data element is coded in a nationally accepted terminology standard or can be mapped to that terminology standard.</t>
  </si>
  <si>
    <t>Terminology standards for the data element are currently available, but not consistently coded to standard terminology in the EHR, or the EHR does not easily allow, or support, such coding</t>
  </si>
  <si>
    <t xml:space="preserve">Workflow - the extent to which capturing the data element impacts the typical workflow for that user. </t>
  </si>
  <si>
    <t>The data element is routinely collected during clinical care and requires no, or limited, additional data entry from a clinician or other provider, and no EHR interface changes.</t>
  </si>
  <si>
    <t>Lab values vital signs, referral orders, or problem list entry</t>
  </si>
  <si>
    <t>Data element is not routinely collected during clinical care and additional time and effort are required to collect this data element without perceived benefit to care.</t>
  </si>
  <si>
    <t>MEASURE INFORMATION</t>
  </si>
  <si>
    <t>Measure Title</t>
  </si>
  <si>
    <t>Care Setting</t>
  </si>
  <si>
    <t>Level of Analysis</t>
  </si>
  <si>
    <t>EHR System #1</t>
  </si>
  <si>
    <t>EHR System #2</t>
  </si>
  <si>
    <t>Data Element</t>
  </si>
  <si>
    <t>Data Element Attributes</t>
  </si>
  <si>
    <t>Value Set Name</t>
  </si>
  <si>
    <t>Ethnicity</t>
  </si>
  <si>
    <t>Payer</t>
  </si>
  <si>
    <t>Race</t>
  </si>
  <si>
    <t>ONC Administrative Sex</t>
  </si>
  <si>
    <t>DATA AVAILABILITY</t>
  </si>
  <si>
    <t>DATA ACCURACY</t>
  </si>
  <si>
    <t>DATA STANDARDS</t>
  </si>
  <si>
    <t>WORKFLOW</t>
  </si>
  <si>
    <t>#</t>
  </si>
  <si>
    <t>Is the data readily available in a structured format, i.e., resides in fixed fields in EHR?</t>
  </si>
  <si>
    <t>What is the accuracy of the data element in EHRs under normal operating conditions?  Are the data source and recorder specified?</t>
  </si>
  <si>
    <t>Is the data element coded using a nationally accepted terminology standard?</t>
  </si>
  <si>
    <t>Is the data captured during the course of care? And how does it impact workflow for the user?</t>
  </si>
  <si>
    <t>EHR #1</t>
  </si>
  <si>
    <t>EHR #2</t>
  </si>
  <si>
    <t>SUMMARY</t>
  </si>
  <si>
    <t>Data Elements Scoring 0 within Domain</t>
  </si>
  <si>
    <t>Total data elements</t>
  </si>
  <si>
    <t>% of data elements requiring review within domain</t>
  </si>
  <si>
    <t>DATA ELEMENT FEASIBILITY PLAN</t>
  </si>
  <si>
    <t>For data elements that score 0, provide plan for projected use of element.</t>
  </si>
  <si>
    <t>How is the data element used in computation of measure - e.g. numerator, denominator</t>
  </si>
  <si>
    <t xml:space="preserve">Explain how the data element is feasible within the context of the measure logic?  </t>
  </si>
  <si>
    <t>What is the plan for readdressing this data element?</t>
  </si>
  <si>
    <t> Other </t>
  </si>
  <si>
    <t> Inpatient/Hospital </t>
  </si>
  <si>
    <t> Outpatient Services </t>
  </si>
  <si>
    <t> Post-Acute Care </t>
  </si>
  <si>
    <t> Emergency Department and Services </t>
  </si>
  <si>
    <t> Home Care </t>
  </si>
  <si>
    <t> No Applicable Care Setting </t>
  </si>
  <si>
    <t>Other </t>
  </si>
  <si>
    <t>No Applicable Care Setting </t>
  </si>
  <si>
    <t>Home Care </t>
  </si>
  <si>
    <t>Inpatient/Hospital </t>
  </si>
  <si>
    <t>Outpatient Services </t>
  </si>
  <si>
    <t>Post-Acute Care </t>
  </si>
  <si>
    <t>Emergency Department and Services </t>
  </si>
  <si>
    <t>Clinician : Group/Practice </t>
  </si>
  <si>
    <t>Clinician : Individual </t>
  </si>
  <si>
    <t>Facility </t>
  </si>
  <si>
    <t>Health Plan </t>
  </si>
  <si>
    <t>Integrated Delivery System </t>
  </si>
  <si>
    <t>Population : Community, County or City </t>
  </si>
  <si>
    <t>Population : Regional and State </t>
  </si>
  <si>
    <t>Kidney Health Evaluation</t>
  </si>
  <si>
    <t>Diagnosis: Chronic Kidney Disease, Stage 5</t>
  </si>
  <si>
    <t>Direct reference code: "Birth date" ("LOINC Code (21112-8)")</t>
  </si>
  <si>
    <t>N/A</t>
  </si>
  <si>
    <t>Diagnosis: Diabetes</t>
  </si>
  <si>
    <t>Diabetes</t>
  </si>
  <si>
    <t>Chronic Kidney Disease, Stage 5</t>
  </si>
  <si>
    <t>Encounter, Performed: Annual Wellness Visit</t>
  </si>
  <si>
    <t>Annual Wellness Visit</t>
  </si>
  <si>
    <t>Encounter, Performed: Encounter Inpatient</t>
  </si>
  <si>
    <t>Encounter Inpatient</t>
  </si>
  <si>
    <t>Encounter, Performed: Home Healthcare Services</t>
  </si>
  <si>
    <t>Home Healthcare Services</t>
  </si>
  <si>
    <t>Encounter, Performed: Office Visit</t>
  </si>
  <si>
    <t>Office Visit</t>
  </si>
  <si>
    <t>Encounter, Performed: Outpatient Consultation</t>
  </si>
  <si>
    <t>Outpatient Consultation</t>
  </si>
  <si>
    <t>Encounter, Performed: Preventive Care Services - Established Office Visit, 18 and Up</t>
  </si>
  <si>
    <t>Preventive Care Services - Established Office Visit, 18 and Up</t>
  </si>
  <si>
    <t>Encounter, Performed: Preventive Care Services-Initial Office Visit, 18 and Up</t>
  </si>
  <si>
    <t>Preventive Care Services-Initial Office Visit, 18 and Up</t>
  </si>
  <si>
    <t>Intervention, Order: Hospice care ambulatory</t>
  </si>
  <si>
    <t>Hospice care ambulatory</t>
  </si>
  <si>
    <t>Intervention, Performed: Hospice care ambulatory</t>
  </si>
  <si>
    <t>Laboratory Test, Performed: Estimated Glomerular Filtration Rate</t>
  </si>
  <si>
    <t>Estimated Glomerular Filtration Rate</t>
  </si>
  <si>
    <t>Laboratory Test, Performed: Urine Albumin Creatinine Ratio</t>
  </si>
  <si>
    <t>Urine Albumin Creatinine Ratio</t>
  </si>
  <si>
    <t>Discharge to healthcare facility for hospice care (procedure)</t>
  </si>
  <si>
    <t>Discharge to home for hospice care (procedure)</t>
  </si>
  <si>
    <t>Direct reference code: ("SNOMEDCT Code (428371000124100)")</t>
  </si>
  <si>
    <t>Direct reference code: ("SNOMEDCT Code (428361000124107)")</t>
  </si>
  <si>
    <t>Patient Characteristic Birthdate: Birth date</t>
  </si>
  <si>
    <t>Patient Characteristic Ethnicity: Ethnicity</t>
  </si>
  <si>
    <t>Patient Characteristic Payer: Payer</t>
  </si>
  <si>
    <t>Patient Characteristic Race: Race</t>
  </si>
  <si>
    <t>Patient Characteristic Sex: ONC Administrative Sex</t>
  </si>
  <si>
    <t>Diagnosis: End Stage Renal Disease</t>
  </si>
  <si>
    <t>End Stage Renal Disease</t>
  </si>
  <si>
    <t>RXNORM, SNOMED, CPT, ICD-10</t>
  </si>
  <si>
    <t xml:space="preserve">Check box that indicates eGFR and uACR were performed, or self-report of diabetes diagnosis. </t>
  </si>
  <si>
    <t>Comments</t>
  </si>
  <si>
    <t xml:space="preserve">Vendor specific codes. </t>
  </si>
  <si>
    <t xml:space="preserve">This activity will require input from individuals on your staff that are familiar with querying information from an electronic health record (EHR) system. 
Responses may require input multiple parties including measure developer, site, and EHR system vendor </t>
  </si>
  <si>
    <t>Data are stored in tabular form with a field name and associated value.</t>
  </si>
  <si>
    <t xml:space="preserve">Data element only exists in clinical notes or unstructured clinical documents. Data element would have to be added to the EHR system. </t>
  </si>
  <si>
    <t>This includes ICD-10 and SNOMED concepts.
Diagnosis is active at some point during the measurement period.</t>
  </si>
  <si>
    <t>This includes HCPCS and SNOMED concepts. 
Encounter occurs during the measurement period.</t>
  </si>
  <si>
    <t>This includes SNOMED concepts. 
Encounter occurs during the measurement period.</t>
  </si>
  <si>
    <t>This includes CPT and SNOMED concepts. 
Encounter occurs during the measurement period.</t>
  </si>
  <si>
    <t>This includes CPT concepts. 
Encounter occurs during the measurement period.</t>
  </si>
  <si>
    <t>This includes SNOMED concepts. 
Occurs during the measurement period.</t>
  </si>
  <si>
    <t>This includes LOINC concepts. 
eGFR must be performed, and result occurs during the measurement period.</t>
  </si>
  <si>
    <t>This includes LOINC concepts. 
UACR must be performed, and result occurs during the measurement period.</t>
  </si>
  <si>
    <r>
      <t xml:space="preserve">Step 1 : Complete Measure Information tab </t>
    </r>
    <r>
      <rPr>
        <sz val="11"/>
        <color rgb="FFFF0000"/>
        <rFont val="Calibri"/>
        <family val="2"/>
      </rPr>
      <t>(IHP to complete)</t>
    </r>
  </si>
  <si>
    <r>
      <t xml:space="preserve">Step 4:  Review results </t>
    </r>
    <r>
      <rPr>
        <sz val="11"/>
        <color rgb="FFFF0000"/>
        <rFont val="Calibri"/>
        <family val="2"/>
      </rPr>
      <t>(PCPI to complete)</t>
    </r>
  </si>
  <si>
    <r>
      <t xml:space="preserve">Step 5:  Complete Feasibility Plan for ALL data elements scoring "0" </t>
    </r>
    <r>
      <rPr>
        <sz val="11"/>
        <color rgb="FFFF0000"/>
        <rFont val="Calibri"/>
        <family val="2"/>
      </rPr>
      <t>(PCPI to complete)</t>
    </r>
  </si>
  <si>
    <r>
      <t xml:space="preserve">Step 2:  Complete Scorecard for each EHR listed on "Measure Info" tab </t>
    </r>
    <r>
      <rPr>
        <sz val="11"/>
        <color rgb="FFFF0000"/>
        <rFont val="Calibri"/>
        <family val="2"/>
      </rPr>
      <t>(IHP to complete)</t>
    </r>
  </si>
  <si>
    <t>Athena</t>
  </si>
  <si>
    <t>Allscripts</t>
  </si>
  <si>
    <t xml:space="preserve">Data available in EMR but not as structured field. Some times as provider notes and sometimes as scanned document. </t>
  </si>
  <si>
    <t>AthenaNet v19.11</t>
  </si>
  <si>
    <t>Allscripts Professional EHR 17.3.2</t>
  </si>
  <si>
    <t>Denominator exclusion</t>
  </si>
  <si>
    <t xml:space="preserve">Denominator  </t>
  </si>
  <si>
    <t>Discharge to healthcare facility for hospice care (procedure) is needed to exclude patients who are receiving hospice services.</t>
  </si>
  <si>
    <t>The practices included for the feasibility assessment do not provide office consultations and as a result, we were unable to evaluate the feasibility of data capture of this element. Because it is coded in a similar manner as Encounter, Performed: Annual Wellness Visit, we believe that other practices who provide this service  for patients would be able to capture and report this data element.</t>
  </si>
  <si>
    <t>The practices included for the feasibility assessment do not provide home healthcare services and as a result, we were unable to evaluate the feasibility of data capture of this element. Because it is coded in a similar manner as Encounter, Performed: Annual Wellness Visit, we believe that other practices who provide this service  for patients would be able to capture and report this data element.</t>
  </si>
  <si>
    <t>The practices included for the feasibility assessment do not provide hospice services and as a result, we were unable to evaluate the feasibility of data capture of this element. Because it is coded in a similar manner as Encounter, Performed: Annual Wellness Visit, we believe that other practices who care for patients in hospice would be able to capture and report this data element.</t>
  </si>
  <si>
    <t>Discharge to home for hospice care (procedure) is needed to exclude patients who are receiving hospice services.</t>
  </si>
  <si>
    <t>Encounter, Performed: Encounter Inpatient is needed to exclude patients who are receiving hospice services.</t>
  </si>
  <si>
    <t xml:space="preserve">Encounter, Performed: Home Healthcare Services is needed to capture patients who could potentially qualify for the denominator. </t>
  </si>
  <si>
    <t xml:space="preserve">Encounter, Performed: Outpatient Consultation is needed to capture patients who could potentially qualify for the denominator. </t>
  </si>
  <si>
    <t>Intervention, Order: Hospice care ambulatory is needed to exclude patients who are receiving hospice services.</t>
  </si>
  <si>
    <t>Intervention, Performed: Hospice care ambulatory is needed to exclude patients who are receiving hospice services.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</si>
</sst>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indexed="8"/>
      <name val="Calibri"/>
    </font>
    <font>
      <b/>
      <sz val="11"/>
      <color indexed="8"/>
      <name val="Calibri"/>
      <family val="2"/>
    </font>
    <font>
      <i/>
      <sz val="10"/>
      <color indexed="8"/>
      <name val="Calibri"/>
      <family val="2"/>
    </font>
    <font>
      <i/>
      <sz val="11"/>
      <color indexed="8"/>
      <name val="Calibri"/>
      <family val="2"/>
    </font>
    <font>
      <sz val="10"/>
      <color indexed="8"/>
      <name val="Calibri"/>
      <family val="2"/>
    </font>
    <font>
      <u/>
      <sz val="9"/>
      <color indexed="8"/>
      <name val="Calibri"/>
      <family val="2"/>
    </font>
    <font>
      <b/>
      <sz val="12"/>
      <color indexed="8"/>
      <name val="Calibri"/>
      <family val="2"/>
    </font>
    <font>
      <b/>
      <sz val="9"/>
      <color indexed="8"/>
      <name val="Calibri"/>
      <family val="2"/>
    </font>
    <font>
      <b/>
      <sz val="14"/>
      <color indexed="8"/>
      <name val="Calibri"/>
      <family val="2"/>
    </font>
    <font>
      <i/>
      <sz val="11"/>
      <color indexed="27"/>
      <name val="Calibri"/>
      <family val="2"/>
    </font>
    <font>
      <sz val="11"/>
      <color indexed="8"/>
      <name val="Calibri"/>
      <family val="2"/>
    </font>
    <font>
      <sz val="8"/>
      <name val="Calibri"/>
      <family val="2"/>
    </font>
    <font>
      <i/>
      <sz val="10"/>
      <color indexed="8"/>
      <name val="Calibri"/>
      <family val="2"/>
    </font>
    <font>
      <sz val="11"/>
      <name val="Calibri"/>
      <family val="2"/>
    </font>
    <font>
      <sz val="11"/>
      <color rgb="FFFF0000"/>
      <name val="Calibri"/>
      <family val="2"/>
    </font>
    <font>
      <b/>
      <sz val="11"/>
      <color indexed="8"/>
      <name val="Calibri"/>
      <family val="2"/>
    </font>
  </fonts>
  <fills count="15">
    <fill>
      <patternFill patternType="none"/>
    </fill>
    <fill>
      <patternFill patternType="gray125"/>
    </fill>
    <fill>
      <patternFill patternType="solid">
        <fgColor indexed="10"/>
        <bgColor auto="1"/>
      </patternFill>
    </fill>
    <fill>
      <patternFill patternType="solid">
        <fgColor indexed="12"/>
        <bgColor auto="1"/>
      </patternFill>
    </fill>
    <fill>
      <patternFill patternType="solid">
        <fgColor indexed="13"/>
        <bgColor auto="1"/>
      </patternFill>
    </fill>
    <fill>
      <patternFill patternType="solid">
        <fgColor indexed="14"/>
        <bgColor auto="1"/>
      </patternFill>
    </fill>
    <fill>
      <patternFill patternType="solid">
        <fgColor indexed="15"/>
        <bgColor auto="1"/>
      </patternFill>
    </fill>
    <fill>
      <patternFill patternType="solid">
        <fgColor indexed="16"/>
        <bgColor auto="1"/>
      </patternFill>
    </fill>
    <fill>
      <patternFill patternType="solid">
        <fgColor indexed="17"/>
        <bgColor auto="1"/>
      </patternFill>
    </fill>
    <fill>
      <patternFill patternType="solid">
        <fgColor indexed="18"/>
        <bgColor auto="1"/>
      </patternFill>
    </fill>
    <fill>
      <patternFill patternType="solid">
        <fgColor indexed="19"/>
        <bgColor auto="1"/>
      </patternFill>
    </fill>
    <fill>
      <patternFill patternType="solid">
        <fgColor indexed="20"/>
        <bgColor auto="1"/>
      </patternFill>
    </fill>
    <fill>
      <patternFill patternType="solid">
        <fgColor indexed="21"/>
        <bgColor auto="1"/>
      </patternFill>
    </fill>
    <fill>
      <patternFill patternType="solid">
        <fgColor indexed="23"/>
        <bgColor auto="1"/>
      </patternFill>
    </fill>
    <fill>
      <patternFill patternType="solid">
        <fgColor rgb="FFFFFF00"/>
        <bgColor indexed="64"/>
      </patternFill>
    </fill>
  </fills>
  <borders count="33">
    <border>
      <left/>
      <right/>
      <top/>
      <bottom/>
      <diagonal/>
    </border>
    <border>
      <left style="thin">
        <color indexed="11"/>
      </left>
      <right style="thin">
        <color indexed="11"/>
      </right>
      <top style="thin">
        <color indexed="11"/>
      </top>
      <bottom style="thin">
        <color indexed="11"/>
      </bottom>
      <diagonal/>
    </border>
    <border>
      <left style="thin">
        <color indexed="11"/>
      </left>
      <right style="thin">
        <color indexed="11"/>
      </right>
      <top style="thin">
        <color indexed="11"/>
      </top>
      <bottom/>
      <diagonal/>
    </border>
    <border>
      <left/>
      <right/>
      <top/>
      <bottom style="medium">
        <color indexed="8"/>
      </bottom>
      <diagonal/>
    </border>
    <border>
      <left style="medium">
        <color indexed="8"/>
      </left>
      <right/>
      <top style="medium">
        <color indexed="8"/>
      </top>
      <bottom/>
      <diagonal/>
    </border>
    <border>
      <left/>
      <right/>
      <top style="medium">
        <color indexed="8"/>
      </top>
      <bottom/>
      <diagonal/>
    </border>
    <border>
      <left/>
      <right style="medium">
        <color indexed="8"/>
      </right>
      <top style="medium">
        <color indexed="8"/>
      </top>
      <bottom/>
      <diagonal/>
    </border>
    <border>
      <left style="medium">
        <color indexed="8"/>
      </left>
      <right/>
      <top/>
      <bottom/>
      <diagonal/>
    </border>
    <border>
      <left/>
      <right/>
      <top/>
      <bottom/>
      <diagonal/>
    </border>
    <border>
      <left/>
      <right style="medium">
        <color indexed="8"/>
      </right>
      <top/>
      <bottom/>
      <diagonal/>
    </border>
    <border>
      <left style="medium">
        <color indexed="8"/>
      </left>
      <right/>
      <top/>
      <bottom style="medium">
        <color indexed="8"/>
      </bottom>
      <diagonal/>
    </border>
    <border>
      <left/>
      <right style="medium">
        <color indexed="8"/>
      </right>
      <top/>
      <bottom style="medium">
        <color indexed="8"/>
      </bottom>
      <diagonal/>
    </border>
    <border>
      <left/>
      <right/>
      <top/>
      <bottom style="thin">
        <color indexed="8"/>
      </bottom>
      <diagonal/>
    </border>
    <border>
      <left/>
      <right style="thin">
        <color indexed="11"/>
      </right>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top style="thin">
        <color indexed="8"/>
      </top>
      <bottom style="thin">
        <color indexed="8"/>
      </bottom>
      <diagonal/>
    </border>
    <border>
      <left style="thin">
        <color indexed="11"/>
      </left>
      <right/>
      <top/>
      <bottom/>
      <diagonal/>
    </border>
    <border>
      <left/>
      <right style="thin">
        <color indexed="8"/>
      </right>
      <top/>
      <bottom/>
      <diagonal/>
    </border>
    <border>
      <left style="thin">
        <color indexed="11"/>
      </left>
      <right/>
      <top/>
      <bottom style="thin">
        <color indexed="8"/>
      </bottom>
      <diagonal/>
    </border>
    <border>
      <left/>
      <right style="thin">
        <color indexed="8"/>
      </right>
      <top/>
      <bottom style="thin">
        <color indexed="8"/>
      </bottom>
      <diagonal/>
    </border>
    <border>
      <left/>
      <right/>
      <top/>
      <bottom style="dotted">
        <color indexed="8"/>
      </bottom>
      <diagonal/>
    </border>
    <border>
      <left style="thin">
        <color indexed="11"/>
      </left>
      <right style="dotted">
        <color indexed="8"/>
      </right>
      <top/>
      <bottom style="thin">
        <color indexed="11"/>
      </bottom>
      <diagonal/>
    </border>
    <border>
      <left style="dotted">
        <color indexed="8"/>
      </left>
      <right style="dotted">
        <color indexed="8"/>
      </right>
      <top style="dotted">
        <color indexed="8"/>
      </top>
      <bottom style="dotted">
        <color indexed="8"/>
      </bottom>
      <diagonal/>
    </border>
    <border>
      <left/>
      <right/>
      <top style="dotted">
        <color indexed="8"/>
      </top>
      <bottom/>
      <diagonal/>
    </border>
    <border>
      <left style="thin">
        <color indexed="11"/>
      </left>
      <right style="hair">
        <color indexed="8"/>
      </right>
      <top/>
      <bottom style="thin">
        <color indexed="11"/>
      </bottom>
      <diagonal/>
    </border>
    <border>
      <left style="hair">
        <color indexed="8"/>
      </left>
      <right style="hair">
        <color indexed="8"/>
      </right>
      <top/>
      <bottom style="hair">
        <color indexed="8"/>
      </bottom>
      <diagonal/>
    </border>
    <border>
      <left style="hair">
        <color indexed="8"/>
      </left>
      <right style="hair">
        <color indexed="8"/>
      </right>
      <top style="hair">
        <color indexed="8"/>
      </top>
      <bottom style="hair">
        <color indexed="8"/>
      </bottom>
      <diagonal/>
    </border>
    <border>
      <left style="thin">
        <color indexed="11"/>
      </left>
      <right style="hair">
        <color indexed="8"/>
      </right>
      <top style="thin">
        <color indexed="11"/>
      </top>
      <bottom style="thin">
        <color indexed="11"/>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diagonal/>
    </border>
    <border>
      <left style="thin">
        <color indexed="8"/>
      </left>
      <right style="thin">
        <color indexed="8"/>
      </right>
      <top style="thin">
        <color indexed="8"/>
      </top>
      <bottom/>
      <diagonal/>
    </border>
  </borders>
  <cellStyleXfs count="1">
    <xf numFmtId="0" fontId="0" fillId="0" borderId="0" applyNumberFormat="0" applyFill="0" applyBorder="0" applyProtection="0"/>
  </cellStyleXfs>
  <cellXfs count="118">
    <xf numFmtId="0" fontId="0" fillId="0" borderId="0" xfId="0"/>
    <xf numFmtId="0" fontId="0" fillId="0" borderId="0" xfId="0" applyNumberFormat="1"/>
    <xf numFmtId="0" fontId="0" fillId="2" borderId="1" xfId="0" applyFill="1" applyBorder="1"/>
    <xf numFmtId="0" fontId="0" fillId="2" borderId="2" xfId="0" applyFill="1" applyBorder="1"/>
    <xf numFmtId="49" fontId="1" fillId="5" borderId="16" xfId="0" applyNumberFormat="1" applyFont="1" applyFill="1" applyBorder="1" applyAlignment="1">
      <alignment horizontal="center" wrapText="1"/>
    </xf>
    <xf numFmtId="49" fontId="1" fillId="5" borderId="16" xfId="0" applyNumberFormat="1" applyFont="1" applyFill="1" applyBorder="1" applyAlignment="1">
      <alignment horizontal="center"/>
    </xf>
    <xf numFmtId="0" fontId="1" fillId="7" borderId="16" xfId="0" applyNumberFormat="1" applyFont="1" applyFill="1" applyBorder="1" applyAlignment="1">
      <alignment horizontal="center" vertical="center" wrapText="1"/>
    </xf>
    <xf numFmtId="0" fontId="0" fillId="7" borderId="16" xfId="0" applyFill="1" applyBorder="1"/>
    <xf numFmtId="49" fontId="0" fillId="7" borderId="16" xfId="0" applyNumberFormat="1" applyFill="1" applyBorder="1" applyAlignment="1">
      <alignment wrapText="1"/>
    </xf>
    <xf numFmtId="49" fontId="0" fillId="7" borderId="16" xfId="0" applyNumberFormat="1" applyFill="1" applyBorder="1"/>
    <xf numFmtId="0" fontId="0" fillId="2" borderId="16" xfId="0" applyNumberFormat="1" applyFill="1" applyBorder="1"/>
    <xf numFmtId="49" fontId="1" fillId="2" borderId="2" xfId="0" applyNumberFormat="1" applyFont="1" applyFill="1" applyBorder="1"/>
    <xf numFmtId="0" fontId="1" fillId="11" borderId="18" xfId="0" applyFont="1" applyFill="1" applyBorder="1"/>
    <xf numFmtId="0" fontId="1" fillId="11" borderId="19" xfId="0" applyFont="1" applyFill="1" applyBorder="1"/>
    <xf numFmtId="49" fontId="0" fillId="11" borderId="20" xfId="0" applyNumberFormat="1" applyFill="1" applyBorder="1" applyAlignment="1">
      <alignment horizontal="right"/>
    </xf>
    <xf numFmtId="49" fontId="1" fillId="11" borderId="21" xfId="0" applyNumberFormat="1" applyFont="1" applyFill="1" applyBorder="1"/>
    <xf numFmtId="49" fontId="4" fillId="5" borderId="16" xfId="0" applyNumberFormat="1" applyFont="1" applyFill="1" applyBorder="1" applyAlignment="1">
      <alignment horizontal="left" vertical="top" wrapText="1"/>
    </xf>
    <xf numFmtId="0" fontId="0" fillId="10" borderId="14" xfId="0" applyFill="1" applyBorder="1"/>
    <xf numFmtId="0" fontId="1" fillId="10" borderId="17" xfId="0" applyFont="1" applyFill="1" applyBorder="1"/>
    <xf numFmtId="49" fontId="5" fillId="10" borderId="16" xfId="0" applyNumberFormat="1" applyFont="1" applyFill="1" applyBorder="1"/>
    <xf numFmtId="49" fontId="0" fillId="11" borderId="18" xfId="0" applyNumberFormat="1" applyFill="1" applyBorder="1"/>
    <xf numFmtId="49" fontId="1" fillId="11" borderId="19" xfId="0" applyNumberFormat="1" applyFont="1" applyFill="1" applyBorder="1"/>
    <xf numFmtId="0" fontId="0" fillId="10" borderId="20" xfId="0" applyFill="1" applyBorder="1"/>
    <xf numFmtId="0" fontId="1" fillId="10" borderId="21" xfId="0" applyFont="1" applyFill="1" applyBorder="1"/>
    <xf numFmtId="49" fontId="6" fillId="3" borderId="18" xfId="0" applyNumberFormat="1" applyFont="1" applyFill="1" applyBorder="1" applyAlignment="1">
      <alignment horizontal="center" vertical="center"/>
    </xf>
    <xf numFmtId="49" fontId="7" fillId="12" borderId="22" xfId="0" applyNumberFormat="1" applyFont="1" applyFill="1" applyBorder="1" applyAlignment="1">
      <alignment horizontal="center" vertical="center" wrapText="1"/>
    </xf>
    <xf numFmtId="49" fontId="7" fillId="13" borderId="22" xfId="0" applyNumberFormat="1" applyFont="1" applyFill="1" applyBorder="1" applyAlignment="1">
      <alignment horizontal="center" vertical="center" wrapText="1"/>
    </xf>
    <xf numFmtId="49" fontId="0" fillId="2" borderId="23" xfId="0" applyNumberFormat="1" applyFill="1" applyBorder="1"/>
    <xf numFmtId="0" fontId="0" fillId="9" borderId="24" xfId="0" applyNumberFormat="1" applyFill="1" applyBorder="1" applyAlignment="1">
      <alignment horizontal="center"/>
    </xf>
    <xf numFmtId="49" fontId="0" fillId="9" borderId="24" xfId="0" applyNumberFormat="1" applyFill="1" applyBorder="1" applyAlignment="1">
      <alignment horizontal="center"/>
    </xf>
    <xf numFmtId="49" fontId="1" fillId="3" borderId="18" xfId="0" applyNumberFormat="1" applyFont="1" applyFill="1" applyBorder="1" applyAlignment="1">
      <alignment horizontal="center"/>
    </xf>
    <xf numFmtId="0" fontId="0" fillId="3" borderId="25" xfId="0" applyFill="1" applyBorder="1"/>
    <xf numFmtId="49" fontId="0" fillId="2" borderId="26" xfId="0" applyNumberFormat="1" applyFill="1" applyBorder="1" applyAlignment="1">
      <alignment horizontal="left" vertical="center" wrapText="1"/>
    </xf>
    <xf numFmtId="0" fontId="0" fillId="9" borderId="27" xfId="0" applyNumberFormat="1" applyFill="1" applyBorder="1" applyAlignment="1">
      <alignment horizontal="center"/>
    </xf>
    <xf numFmtId="0" fontId="0" fillId="9" borderId="28" xfId="0" applyNumberFormat="1" applyFill="1" applyBorder="1" applyAlignment="1">
      <alignment horizontal="center"/>
    </xf>
    <xf numFmtId="49" fontId="0" fillId="2" borderId="29" xfId="0" applyNumberFormat="1" applyFill="1" applyBorder="1" applyAlignment="1">
      <alignment horizontal="left" vertical="center" wrapText="1"/>
    </xf>
    <xf numFmtId="49" fontId="0" fillId="2" borderId="29" xfId="0" applyNumberFormat="1" applyFill="1" applyBorder="1" applyAlignment="1">
      <alignment vertical="top"/>
    </xf>
    <xf numFmtId="9" fontId="0" fillId="9" borderId="28" xfId="0" applyNumberFormat="1" applyFill="1" applyBorder="1" applyAlignment="1">
      <alignment horizontal="center"/>
    </xf>
    <xf numFmtId="49" fontId="8" fillId="2" borderId="1" xfId="0" applyNumberFormat="1" applyFont="1" applyFill="1" applyBorder="1"/>
    <xf numFmtId="0" fontId="1" fillId="2" borderId="1" xfId="0" applyFont="1" applyFill="1" applyBorder="1"/>
    <xf numFmtId="49" fontId="0" fillId="2" borderId="1" xfId="0" applyNumberFormat="1" applyFill="1" applyBorder="1" applyAlignment="1">
      <alignment vertical="center"/>
    </xf>
    <xf numFmtId="0" fontId="10" fillId="0" borderId="0" xfId="0" applyFont="1"/>
    <xf numFmtId="49" fontId="1" fillId="9" borderId="16" xfId="0" applyNumberFormat="1" applyFont="1" applyFill="1" applyBorder="1" applyAlignment="1">
      <alignment horizontal="left" wrapText="1"/>
    </xf>
    <xf numFmtId="0" fontId="1" fillId="9" borderId="16" xfId="0" applyFont="1" applyFill="1" applyBorder="1" applyAlignment="1">
      <alignment horizontal="left" wrapText="1"/>
    </xf>
    <xf numFmtId="0" fontId="0" fillId="10" borderId="17" xfId="0" applyFill="1" applyBorder="1" applyAlignment="1">
      <alignment wrapText="1"/>
    </xf>
    <xf numFmtId="0" fontId="0" fillId="0" borderId="0" xfId="0" applyNumberFormat="1" applyAlignment="1">
      <alignment wrapText="1"/>
    </xf>
    <xf numFmtId="0" fontId="0" fillId="0" borderId="0" xfId="0" applyAlignment="1">
      <alignment wrapText="1"/>
    </xf>
    <xf numFmtId="49" fontId="0" fillId="2" borderId="16" xfId="0" applyNumberFormat="1" applyFill="1" applyBorder="1" applyAlignment="1">
      <alignment wrapText="1"/>
    </xf>
    <xf numFmtId="0" fontId="0" fillId="2" borderId="16" xfId="0" applyFill="1" applyBorder="1" applyAlignment="1">
      <alignment wrapText="1"/>
    </xf>
    <xf numFmtId="0" fontId="0" fillId="2" borderId="16" xfId="0" applyNumberFormat="1" applyFill="1" applyBorder="1" applyAlignment="1">
      <alignment wrapText="1"/>
    </xf>
    <xf numFmtId="0" fontId="0" fillId="10" borderId="15" xfId="0" applyFill="1" applyBorder="1" applyAlignment="1">
      <alignment wrapText="1"/>
    </xf>
    <xf numFmtId="49" fontId="10" fillId="7" borderId="16" xfId="0" applyNumberFormat="1" applyFont="1" applyFill="1" applyBorder="1" applyAlignment="1">
      <alignment wrapText="1"/>
    </xf>
    <xf numFmtId="49" fontId="10" fillId="7" borderId="16" xfId="0" applyNumberFormat="1" applyFont="1" applyFill="1" applyBorder="1"/>
    <xf numFmtId="0" fontId="10" fillId="7" borderId="16" xfId="0" applyFont="1" applyFill="1" applyBorder="1"/>
    <xf numFmtId="49" fontId="0" fillId="2" borderId="14" xfId="0" applyNumberFormat="1" applyFill="1" applyBorder="1"/>
    <xf numFmtId="49" fontId="5" fillId="10" borderId="31" xfId="0" applyNumberFormat="1" applyFont="1" applyFill="1" applyBorder="1"/>
    <xf numFmtId="49" fontId="5" fillId="10" borderId="32" xfId="0" applyNumberFormat="1" applyFont="1" applyFill="1" applyBorder="1"/>
    <xf numFmtId="0" fontId="0" fillId="0" borderId="30" xfId="0" applyBorder="1"/>
    <xf numFmtId="49" fontId="10" fillId="2" borderId="30" xfId="0" applyNumberFormat="1" applyFont="1" applyFill="1" applyBorder="1" applyAlignment="1">
      <alignment wrapText="1"/>
    </xf>
    <xf numFmtId="49" fontId="0" fillId="2" borderId="30" xfId="0" applyNumberFormat="1" applyFill="1" applyBorder="1" applyAlignment="1">
      <alignment wrapText="1"/>
    </xf>
    <xf numFmtId="49" fontId="0" fillId="11" borderId="18" xfId="0" applyNumberFormat="1" applyFill="1" applyBorder="1" applyAlignment="1">
      <alignment horizontal="right" wrapText="1"/>
    </xf>
    <xf numFmtId="49" fontId="1" fillId="11" borderId="19" xfId="0" applyNumberFormat="1" applyFont="1" applyFill="1" applyBorder="1" applyAlignment="1">
      <alignment wrapText="1"/>
    </xf>
    <xf numFmtId="0" fontId="0" fillId="2" borderId="30" xfId="0" applyNumberFormat="1" applyFill="1" applyBorder="1" applyAlignment="1">
      <alignment wrapText="1"/>
    </xf>
    <xf numFmtId="0" fontId="0" fillId="0" borderId="30" xfId="0" applyBorder="1" applyAlignment="1">
      <alignment wrapText="1"/>
    </xf>
    <xf numFmtId="49" fontId="10" fillId="10" borderId="14" xfId="0" applyNumberFormat="1" applyFont="1" applyFill="1" applyBorder="1" applyAlignment="1">
      <alignment wrapText="1"/>
    </xf>
    <xf numFmtId="0" fontId="0" fillId="8" borderId="32" xfId="0" applyFill="1" applyBorder="1" applyAlignment="1">
      <alignment wrapText="1"/>
    </xf>
    <xf numFmtId="49" fontId="1" fillId="8" borderId="32" xfId="0" applyNumberFormat="1" applyFont="1" applyFill="1" applyBorder="1" applyAlignment="1">
      <alignment wrapText="1"/>
    </xf>
    <xf numFmtId="0" fontId="10" fillId="2" borderId="30" xfId="0" applyFont="1" applyFill="1" applyBorder="1" applyAlignment="1">
      <alignment wrapText="1"/>
    </xf>
    <xf numFmtId="0" fontId="0" fillId="2" borderId="30" xfId="0" applyFill="1" applyBorder="1" applyAlignment="1">
      <alignment wrapText="1"/>
    </xf>
    <xf numFmtId="0" fontId="0" fillId="0" borderId="8" xfId="0" applyBorder="1" applyAlignment="1">
      <alignment wrapText="1"/>
    </xf>
    <xf numFmtId="49" fontId="0" fillId="11" borderId="30" xfId="0" applyNumberFormat="1" applyFill="1" applyBorder="1" applyAlignment="1">
      <alignment horizontal="right" vertical="center" wrapText="1"/>
    </xf>
    <xf numFmtId="49" fontId="1" fillId="11" borderId="30" xfId="0" applyNumberFormat="1" applyFont="1" applyFill="1" applyBorder="1" applyAlignment="1">
      <alignment vertical="center" wrapText="1"/>
    </xf>
    <xf numFmtId="49" fontId="1" fillId="11" borderId="8" xfId="0" applyNumberFormat="1" applyFont="1" applyFill="1" applyBorder="1" applyAlignment="1">
      <alignment vertical="center" wrapText="1"/>
    </xf>
    <xf numFmtId="0" fontId="0" fillId="2" borderId="30" xfId="0" applyNumberFormat="1" applyFill="1" applyBorder="1" applyAlignment="1">
      <alignment vertical="center" wrapText="1"/>
    </xf>
    <xf numFmtId="49" fontId="10" fillId="2" borderId="30" xfId="0" applyNumberFormat="1" applyFont="1" applyFill="1" applyBorder="1" applyAlignment="1">
      <alignment vertical="center" wrapText="1"/>
    </xf>
    <xf numFmtId="0" fontId="0" fillId="0" borderId="30" xfId="0" applyBorder="1" applyAlignment="1">
      <alignment vertical="center" wrapText="1"/>
    </xf>
    <xf numFmtId="49" fontId="0" fillId="2" borderId="30" xfId="0" applyNumberFormat="1" applyFill="1" applyBorder="1" applyAlignment="1">
      <alignment vertical="center" wrapText="1"/>
    </xf>
    <xf numFmtId="0" fontId="10" fillId="7" borderId="16" xfId="0" applyFont="1" applyFill="1" applyBorder="1" applyAlignment="1">
      <alignment wrapText="1"/>
    </xf>
    <xf numFmtId="49" fontId="13" fillId="2" borderId="30" xfId="0" applyNumberFormat="1" applyFont="1" applyFill="1" applyBorder="1" applyAlignment="1">
      <alignment wrapText="1"/>
    </xf>
    <xf numFmtId="49" fontId="14" fillId="14" borderId="16" xfId="0" applyNumberFormat="1" applyFont="1" applyFill="1" applyBorder="1" applyAlignment="1">
      <alignment wrapText="1"/>
    </xf>
    <xf numFmtId="49" fontId="1" fillId="2" borderId="2" xfId="0" applyNumberFormat="1" applyFont="1" applyFill="1" applyBorder="1" applyAlignment="1">
      <alignment vertical="center" wrapText="1"/>
    </xf>
    <xf numFmtId="49" fontId="9" fillId="2" borderId="30" xfId="0" applyNumberFormat="1" applyFont="1" applyFill="1" applyBorder="1"/>
    <xf numFmtId="0" fontId="0" fillId="2" borderId="30" xfId="0" applyFill="1" applyBorder="1"/>
    <xf numFmtId="0" fontId="0" fillId="0" borderId="30" xfId="0" applyNumberFormat="1" applyBorder="1"/>
    <xf numFmtId="0" fontId="0" fillId="2" borderId="1" xfId="0" applyFill="1" applyBorder="1" applyAlignment="1">
      <alignment wrapText="1"/>
    </xf>
    <xf numFmtId="49" fontId="15" fillId="2" borderId="2" xfId="0" applyNumberFormat="1" applyFont="1" applyFill="1" applyBorder="1"/>
    <xf numFmtId="49" fontId="14" fillId="14" borderId="2" xfId="0" applyNumberFormat="1" applyFont="1" applyFill="1" applyBorder="1"/>
    <xf numFmtId="0" fontId="10" fillId="0" borderId="30" xfId="0" applyNumberFormat="1" applyFont="1" applyBorder="1"/>
    <xf numFmtId="0" fontId="10" fillId="0" borderId="30" xfId="0" applyNumberFormat="1" applyFont="1" applyBorder="1" applyAlignment="1">
      <alignment wrapText="1"/>
    </xf>
    <xf numFmtId="49" fontId="0" fillId="7" borderId="14" xfId="0" applyNumberFormat="1" applyFill="1" applyBorder="1" applyAlignment="1">
      <alignment horizontal="left" vertical="top" wrapText="1"/>
    </xf>
    <xf numFmtId="0" fontId="0" fillId="7" borderId="15" xfId="0" applyFill="1" applyBorder="1" applyAlignment="1">
      <alignment horizontal="left" vertical="top" wrapText="1"/>
    </xf>
    <xf numFmtId="49" fontId="1" fillId="5" borderId="14" xfId="0" applyNumberFormat="1" applyFont="1" applyFill="1" applyBorder="1" applyAlignment="1">
      <alignment horizontal="left" wrapText="1"/>
    </xf>
    <xf numFmtId="0" fontId="1" fillId="5" borderId="15" xfId="0" applyFont="1" applyFill="1" applyBorder="1" applyAlignment="1">
      <alignment horizontal="left" wrapText="1"/>
    </xf>
    <xf numFmtId="49" fontId="10" fillId="3" borderId="7" xfId="0" applyNumberFormat="1" applyFont="1" applyFill="1" applyBorder="1" applyAlignment="1">
      <alignment horizontal="left"/>
    </xf>
    <xf numFmtId="0" fontId="0" fillId="3" borderId="8" xfId="0" applyFill="1" applyBorder="1" applyAlignment="1">
      <alignment horizontal="left"/>
    </xf>
    <xf numFmtId="0" fontId="0" fillId="3" borderId="9" xfId="0" applyFill="1" applyBorder="1" applyAlignment="1">
      <alignment horizontal="left"/>
    </xf>
    <xf numFmtId="49" fontId="1" fillId="4" borderId="12" xfId="0" applyNumberFormat="1" applyFont="1" applyFill="1" applyBorder="1" applyAlignment="1">
      <alignment horizontal="center"/>
    </xf>
    <xf numFmtId="0" fontId="1" fillId="4" borderId="12" xfId="0" applyFont="1" applyFill="1" applyBorder="1" applyAlignment="1">
      <alignment horizontal="center"/>
    </xf>
    <xf numFmtId="0" fontId="1" fillId="4" borderId="13" xfId="0" applyFont="1" applyFill="1" applyBorder="1" applyAlignment="1">
      <alignment horizontal="center"/>
    </xf>
    <xf numFmtId="49" fontId="1" fillId="6" borderId="14" xfId="0" applyNumberFormat="1" applyFont="1" applyFill="1" applyBorder="1" applyAlignment="1">
      <alignment horizontal="left" wrapText="1"/>
    </xf>
    <xf numFmtId="0" fontId="1" fillId="6" borderId="17" xfId="0" applyFont="1" applyFill="1" applyBorder="1" applyAlignment="1">
      <alignment horizontal="left" wrapText="1"/>
    </xf>
    <xf numFmtId="0" fontId="1" fillId="6" borderId="15" xfId="0" applyFont="1" applyFill="1" applyBorder="1" applyAlignment="1">
      <alignment horizontal="left" wrapText="1"/>
    </xf>
    <xf numFmtId="49" fontId="1" fillId="6" borderId="14" xfId="0" applyNumberFormat="1" applyFont="1" applyFill="1" applyBorder="1" applyAlignment="1">
      <alignment horizontal="left" vertical="top" wrapText="1"/>
    </xf>
    <xf numFmtId="0" fontId="1" fillId="6" borderId="17" xfId="0" applyFont="1" applyFill="1" applyBorder="1" applyAlignment="1">
      <alignment horizontal="left" vertical="top" wrapText="1"/>
    </xf>
    <xf numFmtId="0" fontId="1" fillId="6" borderId="15" xfId="0" applyFont="1" applyFill="1" applyBorder="1" applyAlignment="1">
      <alignment horizontal="left" vertical="top" wrapText="1"/>
    </xf>
    <xf numFmtId="49" fontId="10" fillId="3" borderId="10" xfId="0" applyNumberFormat="1" applyFont="1" applyFill="1" applyBorder="1" applyAlignment="1">
      <alignment horizontal="left"/>
    </xf>
    <xf numFmtId="0" fontId="0" fillId="3" borderId="3" xfId="0" applyFill="1" applyBorder="1" applyAlignment="1">
      <alignment horizontal="left"/>
    </xf>
    <xf numFmtId="0" fontId="0" fillId="3" borderId="11" xfId="0" applyFill="1" applyBorder="1" applyAlignment="1">
      <alignment horizontal="left"/>
    </xf>
    <xf numFmtId="49" fontId="1" fillId="2" borderId="30" xfId="0" applyNumberFormat="1" applyFont="1" applyFill="1" applyBorder="1" applyAlignment="1">
      <alignment horizontal="left" vertical="center"/>
    </xf>
    <xf numFmtId="49" fontId="2" fillId="2" borderId="30" xfId="0" applyNumberFormat="1" applyFont="1" applyFill="1" applyBorder="1" applyAlignment="1">
      <alignment horizontal="left" vertical="center"/>
    </xf>
    <xf numFmtId="49" fontId="12" fillId="2" borderId="30" xfId="0" applyNumberFormat="1" applyFont="1" applyFill="1" applyBorder="1" applyAlignment="1">
      <alignment horizontal="left" vertical="center" wrapText="1"/>
    </xf>
    <xf numFmtId="49" fontId="10" fillId="3" borderId="4" xfId="0" applyNumberFormat="1" applyFont="1" applyFill="1" applyBorder="1" applyAlignment="1">
      <alignment horizontal="left"/>
    </xf>
    <xf numFmtId="0" fontId="0" fillId="3" borderId="5" xfId="0" applyFill="1" applyBorder="1" applyAlignment="1">
      <alignment horizontal="left"/>
    </xf>
    <xf numFmtId="0" fontId="0" fillId="3" borderId="6" xfId="0" applyFill="1" applyBorder="1" applyAlignment="1">
      <alignment horizontal="left"/>
    </xf>
    <xf numFmtId="49" fontId="1" fillId="8" borderId="16" xfId="0" applyNumberFormat="1" applyFont="1" applyFill="1" applyBorder="1" applyAlignment="1">
      <alignment horizontal="center" wrapText="1"/>
    </xf>
    <xf numFmtId="0" fontId="1" fillId="8" borderId="16" xfId="0" applyFont="1" applyFill="1" applyBorder="1" applyAlignment="1">
      <alignment horizontal="center" wrapText="1"/>
    </xf>
    <xf numFmtId="49" fontId="1" fillId="2" borderId="2" xfId="0" applyNumberFormat="1" applyFont="1" applyFill="1" applyBorder="1" applyAlignment="1">
      <alignment horizontal="center"/>
    </xf>
    <xf numFmtId="0" fontId="1" fillId="2" borderId="2" xfId="0" applyFont="1" applyFill="1" applyBorder="1" applyAlignment="1">
      <alignment horizontal="center"/>
    </xf>
  </cellXfs>
  <cellStyles count="1">
    <cellStyle name="Normal" xfId="0" builtinId="0"/>
  </cellStyles>
  <dxfs count="2">
    <dxf>
      <font>
        <color rgb="FF9C0006"/>
      </font>
      <fill>
        <patternFill patternType="solid">
          <fgColor indexed="24"/>
          <bgColor indexed="25"/>
        </patternFill>
      </fill>
    </dxf>
    <dxf>
      <font>
        <color rgb="FF9C0006"/>
      </font>
      <fill>
        <patternFill patternType="solid">
          <fgColor indexed="24"/>
          <bgColor indexed="25"/>
        </patternFill>
      </fill>
    </dxf>
  </dxfs>
  <tableStyles count="0"/>
  <colors>
    <indexedColors>
      <rgbColor rgb="FF000000"/>
      <rgbColor rgb="FFFFFFFF"/>
      <rgbColor rgb="FFFF0000"/>
      <rgbColor rgb="FF00FF00"/>
      <rgbColor rgb="FF0000FF"/>
      <rgbColor rgb="FFFFFF00"/>
      <rgbColor rgb="FFFF00FF"/>
      <rgbColor rgb="FF00FFFF"/>
      <rgbColor rgb="FF000000"/>
      <rgbColor rgb="FFFF0000"/>
      <rgbColor rgb="FFFFFFFF"/>
      <rgbColor rgb="FFAAAAAA"/>
      <rgbColor rgb="FFC5DEB5"/>
      <rgbColor rgb="FF44749F"/>
      <rgbColor rgb="FFBDD6EE"/>
      <rgbColor rgb="FF9CC2E5"/>
      <rgbColor rgb="FFBFBFBF"/>
      <rgbColor rgb="FFD8D8D8"/>
      <rgbColor rgb="FFF2F2F2"/>
      <rgbColor rgb="FFFFD965"/>
      <rgbColor rgb="FFA5A5A5"/>
      <rgbColor rgb="FFDEEAF6"/>
      <rgbColor rgb="FFCFCFCF"/>
      <rgbColor rgb="FFD9DCE1"/>
      <rgbColor rgb="00000000"/>
      <rgbColor rgb="FFFFC7CE"/>
      <rgbColor rgb="FF9C0006"/>
      <rgbColor rgb="FF848484"/>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Theme">
      <a:dk1>
        <a:srgbClr val="000000"/>
      </a:dk1>
      <a:lt1>
        <a:srgbClr val="FFFFFF"/>
      </a:lt1>
      <a:dk2>
        <a:srgbClr val="A7A7A7"/>
      </a:dk2>
      <a:lt2>
        <a:srgbClr val="535353"/>
      </a:lt2>
      <a:accent1>
        <a:srgbClr val="5B9BD5"/>
      </a:accent1>
      <a:accent2>
        <a:srgbClr val="ED7D31"/>
      </a:accent2>
      <a:accent3>
        <a:srgbClr val="A5A5A5"/>
      </a:accent3>
      <a:accent4>
        <a:srgbClr val="FFC000"/>
      </a:accent4>
      <a:accent5>
        <a:srgbClr val="4472C4"/>
      </a:accent5>
      <a:accent6>
        <a:srgbClr val="70AD47"/>
      </a:accent6>
      <a:hlink>
        <a:srgbClr val="0000FF"/>
      </a:hlink>
      <a:folHlink>
        <a:srgbClr val="FF00FF"/>
      </a:folHlink>
    </a:clrScheme>
    <a:fontScheme name="Office Theme">
      <a:majorFont>
        <a:latin typeface="Helvetica Neue"/>
        <a:ea typeface="Helvetica Neue"/>
        <a:cs typeface="Helvetica Neue"/>
      </a:majorFont>
      <a:minorFont>
        <a:latin typeface="Helvetica Neue"/>
        <a:ea typeface="Helvetica Neue"/>
        <a:cs typeface="Helvetica Neue"/>
      </a:minorFont>
    </a:fontScheme>
    <a:fmtScheme name="Office Them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sp3d/>
      </a:spPr>
      <a:bodyPr rot="0" spcFirstLastPara="1" vertOverflow="overflow" horzOverflow="overflow" vert="horz" wrap="square" lIns="45718" tIns="45718" rIns="45718" bIns="45718"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chemeClr val="accent1"/>
          </a:solidFill>
          <a:prstDash val="solid"/>
          <a:round/>
        </a:ln>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8" tIns="45718" rIns="45718" bIns="45718"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499984740745262"/>
    <pageSetUpPr fitToPage="1"/>
  </sheetPr>
  <dimension ref="A1:IV24"/>
  <sheetViews>
    <sheetView showGridLines="0" workbookViewId="0">
      <selection activeCell="B25" sqref="B25"/>
    </sheetView>
  </sheetViews>
  <sheetFormatPr defaultColWidth="8.81640625" defaultRowHeight="15" customHeight="1" x14ac:dyDescent="0.35"/>
  <cols>
    <col min="1" max="1" width="6.81640625" style="1" customWidth="1"/>
    <col min="2" max="2" width="26.1796875" style="1" customWidth="1"/>
    <col min="3" max="3" width="29.6328125" style="1" customWidth="1"/>
    <col min="4" max="4" width="5.81640625" style="1" customWidth="1"/>
    <col min="5" max="5" width="65.1796875" style="1" customWidth="1"/>
    <col min="6" max="256" width="8.81640625" style="1" customWidth="1"/>
  </cols>
  <sheetData>
    <row r="1" spans="1:7" ht="15" customHeight="1" x14ac:dyDescent="0.35">
      <c r="A1" s="108" t="s">
        <v>0</v>
      </c>
      <c r="B1" s="108"/>
      <c r="C1" s="108"/>
      <c r="D1" s="108"/>
      <c r="E1" s="108"/>
    </row>
    <row r="2" spans="1:7" ht="15" customHeight="1" x14ac:dyDescent="0.35">
      <c r="A2" s="109" t="s">
        <v>1</v>
      </c>
      <c r="B2" s="109"/>
      <c r="C2" s="109"/>
      <c r="D2" s="109"/>
      <c r="E2" s="109"/>
    </row>
    <row r="3" spans="1:7" ht="27.75" customHeight="1" x14ac:dyDescent="0.35">
      <c r="A3" s="110" t="s">
        <v>117</v>
      </c>
      <c r="B3" s="109"/>
      <c r="C3" s="109"/>
      <c r="D3" s="109"/>
      <c r="E3" s="109"/>
    </row>
    <row r="4" spans="1:7" ht="15.75" customHeight="1" x14ac:dyDescent="0.35">
      <c r="A4"/>
      <c r="B4"/>
      <c r="C4"/>
      <c r="D4"/>
      <c r="E4"/>
    </row>
    <row r="5" spans="1:7" ht="15.75" customHeight="1" x14ac:dyDescent="0.35">
      <c r="A5"/>
      <c r="B5" s="111" t="s">
        <v>128</v>
      </c>
      <c r="C5" s="112"/>
      <c r="D5" s="112"/>
      <c r="E5" s="113"/>
    </row>
    <row r="6" spans="1:7" ht="15" customHeight="1" x14ac:dyDescent="0.35">
      <c r="A6"/>
      <c r="B6" s="93" t="s">
        <v>131</v>
      </c>
      <c r="C6" s="94"/>
      <c r="D6" s="94"/>
      <c r="E6" s="95"/>
    </row>
    <row r="7" spans="1:7" ht="15" customHeight="1" x14ac:dyDescent="0.35">
      <c r="A7"/>
      <c r="B7" s="93" t="s">
        <v>129</v>
      </c>
      <c r="C7" s="94"/>
      <c r="D7" s="94"/>
      <c r="E7" s="95"/>
    </row>
    <row r="8" spans="1:7" ht="15.75" customHeight="1" x14ac:dyDescent="0.35">
      <c r="A8"/>
      <c r="B8" s="105" t="s">
        <v>130</v>
      </c>
      <c r="C8" s="106"/>
      <c r="D8" s="106"/>
      <c r="E8" s="107"/>
    </row>
    <row r="9" spans="1:7" ht="15.75" customHeight="1" x14ac:dyDescent="0.35">
      <c r="A9"/>
      <c r="B9"/>
      <c r="C9"/>
      <c r="D9"/>
      <c r="E9"/>
      <c r="F9"/>
      <c r="G9"/>
    </row>
    <row r="10" spans="1:7" ht="15" customHeight="1" x14ac:dyDescent="0.35">
      <c r="A10"/>
      <c r="B10" s="96" t="s">
        <v>2</v>
      </c>
      <c r="C10" s="97"/>
      <c r="D10" s="97"/>
      <c r="E10" s="98"/>
    </row>
    <row r="11" spans="1:7" ht="15" customHeight="1" x14ac:dyDescent="0.35">
      <c r="A11"/>
      <c r="B11" s="91" t="s">
        <v>3</v>
      </c>
      <c r="C11" s="92"/>
      <c r="D11" s="4" t="s">
        <v>4</v>
      </c>
      <c r="E11" s="5" t="s">
        <v>5</v>
      </c>
    </row>
    <row r="12" spans="1:7" ht="43.25" customHeight="1" x14ac:dyDescent="0.35">
      <c r="A12"/>
      <c r="B12" s="102" t="s">
        <v>6</v>
      </c>
      <c r="C12" s="103"/>
      <c r="D12" s="103"/>
      <c r="E12" s="104"/>
    </row>
    <row r="13" spans="1:7" ht="21.75" customHeight="1" x14ac:dyDescent="0.35">
      <c r="A13"/>
      <c r="B13" s="89" t="s">
        <v>7</v>
      </c>
      <c r="C13" s="90"/>
      <c r="D13" s="6">
        <v>1</v>
      </c>
      <c r="E13" s="7" t="s">
        <v>118</v>
      </c>
    </row>
    <row r="14" spans="1:7" ht="29.25" customHeight="1" x14ac:dyDescent="0.35">
      <c r="A14"/>
      <c r="B14" s="89" t="s">
        <v>8</v>
      </c>
      <c r="C14" s="90"/>
      <c r="D14" s="6">
        <v>0</v>
      </c>
      <c r="E14" s="77" t="s">
        <v>119</v>
      </c>
    </row>
    <row r="15" spans="1:7" ht="15" customHeight="1" x14ac:dyDescent="0.35">
      <c r="A15"/>
      <c r="B15" s="102" t="s">
        <v>9</v>
      </c>
      <c r="C15" s="103"/>
      <c r="D15" s="103"/>
      <c r="E15" s="104"/>
    </row>
    <row r="16" spans="1:7" ht="60" customHeight="1" x14ac:dyDescent="0.35">
      <c r="A16"/>
      <c r="B16" s="89" t="s">
        <v>10</v>
      </c>
      <c r="C16" s="90"/>
      <c r="D16" s="6">
        <v>1</v>
      </c>
      <c r="E16" s="8" t="s">
        <v>11</v>
      </c>
    </row>
    <row r="17" spans="1:5" ht="30" customHeight="1" x14ac:dyDescent="0.35">
      <c r="A17"/>
      <c r="B17" s="89" t="s">
        <v>12</v>
      </c>
      <c r="C17" s="90"/>
      <c r="D17" s="6">
        <v>0</v>
      </c>
      <c r="E17" s="51" t="s">
        <v>114</v>
      </c>
    </row>
    <row r="18" spans="1:5" ht="48" customHeight="1" x14ac:dyDescent="0.35">
      <c r="A18"/>
      <c r="B18" s="102" t="s">
        <v>13</v>
      </c>
      <c r="C18" s="103"/>
      <c r="D18" s="103"/>
      <c r="E18" s="104"/>
    </row>
    <row r="19" spans="1:5" ht="36" customHeight="1" x14ac:dyDescent="0.35">
      <c r="A19"/>
      <c r="B19" s="89" t="s">
        <v>14</v>
      </c>
      <c r="C19" s="90"/>
      <c r="D19" s="6">
        <v>1</v>
      </c>
      <c r="E19" s="52" t="s">
        <v>113</v>
      </c>
    </row>
    <row r="20" spans="1:5" ht="61.5" customHeight="1" x14ac:dyDescent="0.35">
      <c r="A20"/>
      <c r="B20" s="89" t="s">
        <v>15</v>
      </c>
      <c r="C20" s="90"/>
      <c r="D20" s="6">
        <v>0</v>
      </c>
      <c r="E20" s="53" t="s">
        <v>116</v>
      </c>
    </row>
    <row r="21" spans="1:5" ht="15" customHeight="1" x14ac:dyDescent="0.35">
      <c r="A21"/>
      <c r="B21" s="99" t="s">
        <v>16</v>
      </c>
      <c r="C21" s="100"/>
      <c r="D21" s="100"/>
      <c r="E21" s="101"/>
    </row>
    <row r="22" spans="1:5" ht="48.75" customHeight="1" x14ac:dyDescent="0.35">
      <c r="A22"/>
      <c r="B22" s="89" t="s">
        <v>17</v>
      </c>
      <c r="C22" s="90"/>
      <c r="D22" s="6">
        <v>1</v>
      </c>
      <c r="E22" s="9" t="s">
        <v>18</v>
      </c>
    </row>
    <row r="23" spans="1:5" ht="58.5" customHeight="1" x14ac:dyDescent="0.35">
      <c r="A23"/>
      <c r="B23" s="89" t="s">
        <v>19</v>
      </c>
      <c r="C23" s="90"/>
      <c r="D23" s="6">
        <v>0</v>
      </c>
      <c r="E23" s="7"/>
    </row>
    <row r="24" spans="1:5" ht="15" customHeight="1" x14ac:dyDescent="0.35">
      <c r="A24"/>
    </row>
  </sheetData>
  <mergeCells count="21">
    <mergeCell ref="A1:E1"/>
    <mergeCell ref="A2:E2"/>
    <mergeCell ref="A3:E3"/>
    <mergeCell ref="B5:E5"/>
    <mergeCell ref="B14:C14"/>
    <mergeCell ref="B13:C13"/>
    <mergeCell ref="B7:E7"/>
    <mergeCell ref="B23:C23"/>
    <mergeCell ref="B11:C11"/>
    <mergeCell ref="B6:E6"/>
    <mergeCell ref="B10:E10"/>
    <mergeCell ref="B21:E21"/>
    <mergeCell ref="B19:C19"/>
    <mergeCell ref="B20:C20"/>
    <mergeCell ref="B22:C22"/>
    <mergeCell ref="B18:E18"/>
    <mergeCell ref="B15:E15"/>
    <mergeCell ref="B8:E8"/>
    <mergeCell ref="B16:C16"/>
    <mergeCell ref="B17:C17"/>
    <mergeCell ref="B12:E12"/>
  </mergeCells>
  <pageMargins left="0.7" right="0.7" top="0.75" bottom="0.75" header="0.3" footer="0.3"/>
  <pageSetup scale="67" orientation="portrait"/>
  <headerFooter>
    <oddHeader>&amp;L&amp;"Calibri,Bold"&amp;11&amp;KFF0000DRAFT FOR COMMENT ONLY</oddHeader>
    <oddFooter>&amp;C&amp;"Helvetica Neue,Regular"&amp;12&amp;K000000&amp;P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499984740745262"/>
  </sheetPr>
  <dimension ref="A1:IV45"/>
  <sheetViews>
    <sheetView showGridLines="0" workbookViewId="0">
      <selection activeCell="C9" sqref="C9"/>
    </sheetView>
  </sheetViews>
  <sheetFormatPr defaultColWidth="8.81640625" defaultRowHeight="15" customHeight="1" x14ac:dyDescent="0.35"/>
  <cols>
    <col min="1" max="1" width="4" style="45" customWidth="1"/>
    <col min="2" max="2" width="51.453125" style="45" customWidth="1"/>
    <col min="3" max="3" width="67.453125" style="45" customWidth="1"/>
    <col min="4" max="4" width="49.81640625" style="45" customWidth="1"/>
    <col min="5" max="5" width="8.81640625" customWidth="1"/>
    <col min="6" max="256" width="8.81640625" style="45" customWidth="1"/>
    <col min="257" max="16384" width="8.81640625" style="46"/>
  </cols>
  <sheetData>
    <row r="1" spans="1:4" ht="15" customHeight="1" x14ac:dyDescent="0.35">
      <c r="A1"/>
      <c r="B1"/>
      <c r="C1"/>
      <c r="D1"/>
    </row>
    <row r="2" spans="1:4" ht="15" customHeight="1" x14ac:dyDescent="0.35">
      <c r="A2"/>
      <c r="B2" s="114" t="s">
        <v>20</v>
      </c>
      <c r="C2" s="115"/>
      <c r="D2"/>
    </row>
    <row r="3" spans="1:4" ht="15" customHeight="1" x14ac:dyDescent="0.35">
      <c r="A3"/>
      <c r="B3" s="42" t="s">
        <v>21</v>
      </c>
      <c r="C3" s="47" t="s">
        <v>74</v>
      </c>
      <c r="D3"/>
    </row>
    <row r="4" spans="1:4" ht="15" customHeight="1" x14ac:dyDescent="0.35">
      <c r="A4"/>
      <c r="B4" s="43"/>
      <c r="C4" s="48"/>
      <c r="D4"/>
    </row>
    <row r="5" spans="1:4" ht="15" customHeight="1" x14ac:dyDescent="0.35">
      <c r="A5"/>
      <c r="B5" s="42"/>
      <c r="C5" s="47"/>
      <c r="D5"/>
    </row>
    <row r="6" spans="1:4" ht="15" customHeight="1" x14ac:dyDescent="0.35">
      <c r="A6"/>
      <c r="B6" s="42" t="s">
        <v>22</v>
      </c>
      <c r="C6" s="49" t="s">
        <v>64</v>
      </c>
      <c r="D6"/>
    </row>
    <row r="7" spans="1:4" ht="15" customHeight="1" x14ac:dyDescent="0.35">
      <c r="A7"/>
      <c r="B7" s="42" t="s">
        <v>23</v>
      </c>
      <c r="C7" s="49" t="s">
        <v>68</v>
      </c>
      <c r="D7"/>
    </row>
    <row r="8" spans="1:4" ht="15" customHeight="1" x14ac:dyDescent="0.35">
      <c r="A8"/>
      <c r="B8" s="42" t="s">
        <v>24</v>
      </c>
      <c r="C8" s="79" t="s">
        <v>132</v>
      </c>
      <c r="D8"/>
    </row>
    <row r="9" spans="1:4" ht="15" customHeight="1" x14ac:dyDescent="0.35">
      <c r="A9"/>
      <c r="B9" s="42" t="s">
        <v>25</v>
      </c>
      <c r="C9" s="79" t="s">
        <v>133</v>
      </c>
      <c r="D9"/>
    </row>
    <row r="10" spans="1:4" ht="15" customHeight="1" x14ac:dyDescent="0.35">
      <c r="A10"/>
      <c r="B10"/>
      <c r="C10"/>
      <c r="D10"/>
    </row>
    <row r="11" spans="1:4" ht="15" customHeight="1" x14ac:dyDescent="0.35">
      <c r="A11" s="64"/>
      <c r="B11" s="44"/>
      <c r="C11" s="44"/>
      <c r="D11" s="50"/>
    </row>
    <row r="12" spans="1:4" ht="15" customHeight="1" x14ac:dyDescent="0.35">
      <c r="A12" s="65"/>
      <c r="B12" s="66" t="s">
        <v>26</v>
      </c>
      <c r="C12" s="66" t="s">
        <v>27</v>
      </c>
      <c r="D12" s="66" t="s">
        <v>28</v>
      </c>
    </row>
    <row r="13" spans="1:4" ht="29" x14ac:dyDescent="0.35">
      <c r="A13" s="62">
        <v>1</v>
      </c>
      <c r="B13" s="58" t="s">
        <v>75</v>
      </c>
      <c r="C13" s="78" t="s">
        <v>120</v>
      </c>
      <c r="D13" s="58" t="s">
        <v>80</v>
      </c>
    </row>
    <row r="14" spans="1:4" ht="29" x14ac:dyDescent="0.35">
      <c r="A14" s="62">
        <v>2</v>
      </c>
      <c r="B14" s="58" t="s">
        <v>78</v>
      </c>
      <c r="C14" s="78" t="s">
        <v>120</v>
      </c>
      <c r="D14" s="58" t="s">
        <v>79</v>
      </c>
    </row>
    <row r="15" spans="1:4" ht="29" x14ac:dyDescent="0.35">
      <c r="A15" s="62">
        <v>3</v>
      </c>
      <c r="B15" s="58" t="s">
        <v>111</v>
      </c>
      <c r="C15" s="78" t="s">
        <v>120</v>
      </c>
      <c r="D15" s="58" t="s">
        <v>112</v>
      </c>
    </row>
    <row r="16" spans="1:4" ht="29" x14ac:dyDescent="0.35">
      <c r="A16" s="62">
        <v>4</v>
      </c>
      <c r="B16" s="58" t="s">
        <v>81</v>
      </c>
      <c r="C16" s="78" t="s">
        <v>121</v>
      </c>
      <c r="D16" s="67" t="s">
        <v>82</v>
      </c>
    </row>
    <row r="17" spans="1:4" ht="29" x14ac:dyDescent="0.35">
      <c r="A17" s="62">
        <v>5</v>
      </c>
      <c r="B17" s="59" t="s">
        <v>83</v>
      </c>
      <c r="C17" s="78" t="s">
        <v>122</v>
      </c>
      <c r="D17" s="67" t="s">
        <v>84</v>
      </c>
    </row>
    <row r="18" spans="1:4" ht="14.5" x14ac:dyDescent="0.35">
      <c r="A18" s="62">
        <v>6</v>
      </c>
      <c r="B18" s="58" t="s">
        <v>102</v>
      </c>
      <c r="C18" s="78" t="s">
        <v>104</v>
      </c>
      <c r="D18" s="67" t="s">
        <v>77</v>
      </c>
    </row>
    <row r="19" spans="1:4" ht="14.5" x14ac:dyDescent="0.35">
      <c r="A19" s="62">
        <v>7</v>
      </c>
      <c r="B19" s="58" t="s">
        <v>103</v>
      </c>
      <c r="C19" s="78" t="s">
        <v>105</v>
      </c>
      <c r="D19" s="67" t="s">
        <v>77</v>
      </c>
    </row>
    <row r="20" spans="1:4" ht="29" x14ac:dyDescent="0.35">
      <c r="A20" s="62">
        <v>8</v>
      </c>
      <c r="B20" s="58" t="s">
        <v>85</v>
      </c>
      <c r="C20" s="78" t="s">
        <v>123</v>
      </c>
      <c r="D20" s="67" t="s">
        <v>86</v>
      </c>
    </row>
    <row r="21" spans="1:4" ht="29" x14ac:dyDescent="0.35">
      <c r="A21" s="62">
        <v>9</v>
      </c>
      <c r="B21" s="59" t="s">
        <v>87</v>
      </c>
      <c r="C21" s="78" t="s">
        <v>123</v>
      </c>
      <c r="D21" s="67" t="s">
        <v>88</v>
      </c>
    </row>
    <row r="22" spans="1:4" ht="29" x14ac:dyDescent="0.35">
      <c r="A22" s="62">
        <v>10</v>
      </c>
      <c r="B22" s="58" t="s">
        <v>89</v>
      </c>
      <c r="C22" s="78" t="s">
        <v>123</v>
      </c>
      <c r="D22" s="67" t="s">
        <v>90</v>
      </c>
    </row>
    <row r="23" spans="1:4" ht="27" customHeight="1" x14ac:dyDescent="0.35">
      <c r="A23" s="62">
        <v>11</v>
      </c>
      <c r="B23" s="58" t="s">
        <v>91</v>
      </c>
      <c r="C23" s="78" t="s">
        <v>124</v>
      </c>
      <c r="D23" s="67" t="s">
        <v>92</v>
      </c>
    </row>
    <row r="24" spans="1:4" ht="31.25" customHeight="1" x14ac:dyDescent="0.35">
      <c r="A24" s="62">
        <v>12</v>
      </c>
      <c r="B24" s="58" t="s">
        <v>93</v>
      </c>
      <c r="C24" s="78" t="s">
        <v>124</v>
      </c>
      <c r="D24" s="67" t="s">
        <v>94</v>
      </c>
    </row>
    <row r="25" spans="1:4" ht="30" customHeight="1" x14ac:dyDescent="0.35">
      <c r="A25" s="62">
        <v>13</v>
      </c>
      <c r="B25" s="58" t="s">
        <v>95</v>
      </c>
      <c r="C25" s="78" t="s">
        <v>125</v>
      </c>
      <c r="D25" s="67" t="s">
        <v>96</v>
      </c>
    </row>
    <row r="26" spans="1:4" ht="26.5" customHeight="1" x14ac:dyDescent="0.35">
      <c r="A26" s="62">
        <v>14</v>
      </c>
      <c r="B26" s="58" t="s">
        <v>97</v>
      </c>
      <c r="C26" s="78" t="s">
        <v>125</v>
      </c>
      <c r="D26" s="67" t="s">
        <v>96</v>
      </c>
    </row>
    <row r="27" spans="1:4" ht="31.25" customHeight="1" x14ac:dyDescent="0.35">
      <c r="A27" s="62">
        <v>15</v>
      </c>
      <c r="B27" s="58" t="s">
        <v>98</v>
      </c>
      <c r="C27" s="78" t="s">
        <v>126</v>
      </c>
      <c r="D27" s="67" t="s">
        <v>99</v>
      </c>
    </row>
    <row r="28" spans="1:4" ht="31.25" customHeight="1" x14ac:dyDescent="0.35">
      <c r="A28" s="62">
        <v>16</v>
      </c>
      <c r="B28" s="58" t="s">
        <v>100</v>
      </c>
      <c r="C28" s="78" t="s">
        <v>127</v>
      </c>
      <c r="D28" s="67" t="s">
        <v>101</v>
      </c>
    </row>
    <row r="29" spans="1:4" ht="30.75" customHeight="1" x14ac:dyDescent="0.35">
      <c r="A29" s="62">
        <v>17</v>
      </c>
      <c r="B29" s="58" t="s">
        <v>106</v>
      </c>
      <c r="C29" s="67" t="s">
        <v>76</v>
      </c>
      <c r="D29" s="67" t="s">
        <v>77</v>
      </c>
    </row>
    <row r="30" spans="1:4" ht="15" customHeight="1" x14ac:dyDescent="0.35">
      <c r="A30" s="62">
        <v>18</v>
      </c>
      <c r="B30" s="58" t="s">
        <v>107</v>
      </c>
      <c r="C30" s="68"/>
      <c r="D30" s="68" t="s">
        <v>29</v>
      </c>
    </row>
    <row r="31" spans="1:4" ht="15" customHeight="1" x14ac:dyDescent="0.35">
      <c r="A31" s="62">
        <v>19</v>
      </c>
      <c r="B31" s="58" t="s">
        <v>108</v>
      </c>
      <c r="C31" s="68"/>
      <c r="D31" s="67" t="s">
        <v>30</v>
      </c>
    </row>
    <row r="32" spans="1:4" ht="15" customHeight="1" x14ac:dyDescent="0.35">
      <c r="A32" s="62">
        <v>20</v>
      </c>
      <c r="B32" s="58" t="s">
        <v>109</v>
      </c>
      <c r="C32" s="68"/>
      <c r="D32" s="67" t="s">
        <v>31</v>
      </c>
    </row>
    <row r="33" spans="1:4" ht="15" customHeight="1" x14ac:dyDescent="0.35">
      <c r="A33" s="62">
        <v>21</v>
      </c>
      <c r="B33" s="58" t="s">
        <v>110</v>
      </c>
      <c r="C33" s="68"/>
      <c r="D33" s="67" t="s">
        <v>32</v>
      </c>
    </row>
    <row r="34" spans="1:4" ht="15" customHeight="1" x14ac:dyDescent="0.35">
      <c r="A34"/>
      <c r="B34"/>
      <c r="C34"/>
      <c r="D34"/>
    </row>
    <row r="35" spans="1:4" ht="15" customHeight="1" x14ac:dyDescent="0.35">
      <c r="A35"/>
      <c r="B35"/>
      <c r="C35"/>
      <c r="D35"/>
    </row>
    <row r="36" spans="1:4" ht="15" customHeight="1" x14ac:dyDescent="0.35">
      <c r="A36"/>
      <c r="B36"/>
      <c r="C36"/>
      <c r="D36"/>
    </row>
    <row r="37" spans="1:4" ht="15" customHeight="1" x14ac:dyDescent="0.35">
      <c r="A37"/>
      <c r="B37"/>
      <c r="C37"/>
      <c r="D37"/>
    </row>
    <row r="38" spans="1:4" ht="15" customHeight="1" x14ac:dyDescent="0.35">
      <c r="A38"/>
      <c r="B38"/>
      <c r="C38"/>
      <c r="D38"/>
    </row>
    <row r="39" spans="1:4" ht="15" customHeight="1" x14ac:dyDescent="0.35">
      <c r="A39"/>
      <c r="B39"/>
      <c r="C39"/>
      <c r="D39"/>
    </row>
    <row r="40" spans="1:4" ht="15" customHeight="1" x14ac:dyDescent="0.35">
      <c r="A40"/>
      <c r="B40"/>
      <c r="C40"/>
      <c r="D40"/>
    </row>
    <row r="41" spans="1:4" ht="15" customHeight="1" x14ac:dyDescent="0.35">
      <c r="A41"/>
      <c r="B41"/>
      <c r="C41"/>
      <c r="D41"/>
    </row>
    <row r="42" spans="1:4" ht="15" customHeight="1" x14ac:dyDescent="0.35">
      <c r="A42"/>
      <c r="B42"/>
      <c r="C42"/>
      <c r="D42"/>
    </row>
    <row r="43" spans="1:4" ht="15" customHeight="1" x14ac:dyDescent="0.35">
      <c r="A43"/>
      <c r="B43"/>
      <c r="C43"/>
      <c r="D43"/>
    </row>
    <row r="44" spans="1:4" ht="15" customHeight="1" x14ac:dyDescent="0.35">
      <c r="A44"/>
      <c r="B44"/>
      <c r="C44"/>
      <c r="D44"/>
    </row>
    <row r="45" spans="1:4" ht="15" customHeight="1" x14ac:dyDescent="0.35">
      <c r="A45"/>
      <c r="B45"/>
      <c r="C45"/>
      <c r="D45"/>
    </row>
  </sheetData>
  <mergeCells count="1">
    <mergeCell ref="B2:C2"/>
  </mergeCells>
  <phoneticPr fontId="11" type="noConversion"/>
  <pageMargins left="0.7" right="0.7" top="0.75" bottom="0.75" header="0.3" footer="0.3"/>
  <pageSetup orientation="portrait" r:id="rId1"/>
  <headerFooter>
    <oddFooter>&amp;C&amp;"Helvetica Neue,Regular"&amp;12&amp;K000000&amp;P</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0000000}">
          <x14:formula1>
            <xm:f>DataValidation!$A$2:$A$8</xm:f>
          </x14:formula1>
          <xm:sqref>C6</xm:sqref>
        </x14:dataValidation>
        <x14:dataValidation type="list" allowBlank="1" showInputMessage="1" showErrorMessage="1" xr:uid="{00000000-0002-0000-0100-000001000000}">
          <x14:formula1>
            <xm:f>DataValidation!$B$2:$B$9</xm:f>
          </x14:formula1>
          <xm:sqref>C7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19"/>
  <sheetViews>
    <sheetView workbookViewId="0">
      <selection activeCell="B3" sqref="B3"/>
    </sheetView>
  </sheetViews>
  <sheetFormatPr defaultColWidth="8.81640625" defaultRowHeight="14.5" x14ac:dyDescent="0.35"/>
  <sheetData>
    <row r="1" spans="1:4" x14ac:dyDescent="0.35">
      <c r="A1" t="s">
        <v>22</v>
      </c>
      <c r="B1" t="s">
        <v>23</v>
      </c>
    </row>
    <row r="2" spans="1:4" x14ac:dyDescent="0.35">
      <c r="A2" s="41" t="s">
        <v>63</v>
      </c>
      <c r="B2" s="41" t="s">
        <v>67</v>
      </c>
    </row>
    <row r="3" spans="1:4" x14ac:dyDescent="0.35">
      <c r="A3" s="41" t="s">
        <v>64</v>
      </c>
      <c r="B3" s="41" t="s">
        <v>68</v>
      </c>
    </row>
    <row r="4" spans="1:4" x14ac:dyDescent="0.35">
      <c r="A4" s="41" t="s">
        <v>65</v>
      </c>
      <c r="B4" s="41" t="s">
        <v>69</v>
      </c>
    </row>
    <row r="5" spans="1:4" x14ac:dyDescent="0.35">
      <c r="A5" s="41" t="s">
        <v>66</v>
      </c>
      <c r="B5" s="41" t="s">
        <v>70</v>
      </c>
    </row>
    <row r="6" spans="1:4" x14ac:dyDescent="0.35">
      <c r="A6" s="41" t="s">
        <v>62</v>
      </c>
      <c r="B6" s="41" t="s">
        <v>71</v>
      </c>
    </row>
    <row r="7" spans="1:4" x14ac:dyDescent="0.35">
      <c r="A7" s="41" t="s">
        <v>61</v>
      </c>
      <c r="B7" s="41" t="s">
        <v>72</v>
      </c>
    </row>
    <row r="8" spans="1:4" x14ac:dyDescent="0.35">
      <c r="A8" s="41" t="s">
        <v>60</v>
      </c>
      <c r="B8" s="41" t="s">
        <v>73</v>
      </c>
    </row>
    <row r="9" spans="1:4" x14ac:dyDescent="0.35">
      <c r="A9" t="str">
        <f t="shared" ref="A9:A12" si="0">TRIM(D20)</f>
        <v/>
      </c>
      <c r="B9" s="41" t="s">
        <v>60</v>
      </c>
    </row>
    <row r="10" spans="1:4" x14ac:dyDescent="0.35">
      <c r="A10" t="str">
        <f t="shared" si="0"/>
        <v/>
      </c>
    </row>
    <row r="11" spans="1:4" x14ac:dyDescent="0.35">
      <c r="A11" t="str">
        <f t="shared" si="0"/>
        <v/>
      </c>
    </row>
    <row r="12" spans="1:4" x14ac:dyDescent="0.35">
      <c r="A12" t="str">
        <f t="shared" si="0"/>
        <v/>
      </c>
    </row>
    <row r="13" spans="1:4" x14ac:dyDescent="0.35">
      <c r="D13" t="s">
        <v>54</v>
      </c>
    </row>
    <row r="14" spans="1:4" x14ac:dyDescent="0.35">
      <c r="D14" t="s">
        <v>55</v>
      </c>
    </row>
    <row r="15" spans="1:4" x14ac:dyDescent="0.35">
      <c r="D15" t="s">
        <v>56</v>
      </c>
    </row>
    <row r="16" spans="1:4" x14ac:dyDescent="0.35">
      <c r="D16" t="s">
        <v>57</v>
      </c>
    </row>
    <row r="17" spans="4:4" x14ac:dyDescent="0.35">
      <c r="D17" t="s">
        <v>58</v>
      </c>
    </row>
    <row r="18" spans="4:4" x14ac:dyDescent="0.35">
      <c r="D18" t="s">
        <v>59</v>
      </c>
    </row>
    <row r="19" spans="4:4" x14ac:dyDescent="0.35">
      <c r="D19" t="s">
        <v>53</v>
      </c>
    </row>
  </sheetData>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tint="0.39997558519241921"/>
  </sheetPr>
  <dimension ref="A1:IV84"/>
  <sheetViews>
    <sheetView showGridLines="0" workbookViewId="0">
      <selection activeCell="A14" sqref="A14:XFD14"/>
    </sheetView>
  </sheetViews>
  <sheetFormatPr defaultColWidth="8.81640625" defaultRowHeight="15" customHeight="1" x14ac:dyDescent="0.35"/>
  <cols>
    <col min="1" max="1" width="13.36328125" style="1" customWidth="1"/>
    <col min="2" max="2" width="72.6328125" style="1" customWidth="1"/>
    <col min="3" max="6" width="22.6328125" style="1" customWidth="1"/>
    <col min="7" max="256" width="8.81640625" style="1" customWidth="1"/>
  </cols>
  <sheetData>
    <row r="1" spans="1:10" ht="15" customHeight="1" x14ac:dyDescent="0.35">
      <c r="A1" s="85" t="s">
        <v>24</v>
      </c>
      <c r="B1" s="86" t="s">
        <v>135</v>
      </c>
      <c r="C1"/>
      <c r="D1"/>
      <c r="E1"/>
      <c r="F1"/>
      <c r="G1"/>
      <c r="H1"/>
      <c r="I1"/>
      <c r="J1"/>
    </row>
    <row r="2" spans="1:10" ht="15" customHeight="1" x14ac:dyDescent="0.35">
      <c r="A2" s="12"/>
      <c r="B2" s="13"/>
      <c r="C2" s="5" t="s">
        <v>33</v>
      </c>
      <c r="D2" s="5" t="s">
        <v>34</v>
      </c>
      <c r="E2" s="5" t="s">
        <v>35</v>
      </c>
      <c r="F2" s="5" t="s">
        <v>36</v>
      </c>
      <c r="G2"/>
      <c r="H2"/>
      <c r="I2"/>
      <c r="J2"/>
    </row>
    <row r="3" spans="1:10" ht="91.75" customHeight="1" x14ac:dyDescent="0.35">
      <c r="A3" s="14" t="s">
        <v>37</v>
      </c>
      <c r="B3" s="15" t="s">
        <v>26</v>
      </c>
      <c r="C3" s="16" t="s">
        <v>38</v>
      </c>
      <c r="D3" s="16" t="s">
        <v>39</v>
      </c>
      <c r="E3" s="16" t="s">
        <v>40</v>
      </c>
      <c r="F3" s="16" t="s">
        <v>41</v>
      </c>
      <c r="G3"/>
      <c r="H3"/>
      <c r="I3"/>
      <c r="J3"/>
    </row>
    <row r="4" spans="1:10" ht="15" customHeight="1" x14ac:dyDescent="0.35">
      <c r="A4" s="17"/>
      <c r="B4" s="18"/>
      <c r="C4" s="55" t="s">
        <v>4</v>
      </c>
      <c r="D4" s="56" t="s">
        <v>4</v>
      </c>
      <c r="E4" s="56" t="s">
        <v>4</v>
      </c>
      <c r="F4" s="56" t="s">
        <v>4</v>
      </c>
      <c r="G4"/>
      <c r="H4"/>
      <c r="I4"/>
      <c r="J4"/>
    </row>
    <row r="5" spans="1:10" ht="15" customHeight="1" x14ac:dyDescent="0.35">
      <c r="A5" s="10">
        <v>1</v>
      </c>
      <c r="B5" s="54" t="str">
        <f>'Measure Info'!B13</f>
        <v>Diagnosis: Chronic Kidney Disease, Stage 5</v>
      </c>
      <c r="C5" s="57">
        <v>1</v>
      </c>
      <c r="D5" s="57">
        <v>1</v>
      </c>
      <c r="E5" s="57">
        <v>1</v>
      </c>
      <c r="F5" s="57">
        <v>1</v>
      </c>
      <c r="G5"/>
      <c r="H5"/>
      <c r="I5"/>
      <c r="J5"/>
    </row>
    <row r="6" spans="1:10" ht="15" customHeight="1" x14ac:dyDescent="0.35">
      <c r="A6" s="10">
        <v>2</v>
      </c>
      <c r="B6" s="54" t="str">
        <f>'Measure Info'!B14</f>
        <v>Diagnosis: Diabetes</v>
      </c>
      <c r="C6" s="57">
        <v>1</v>
      </c>
      <c r="D6" s="57">
        <v>1</v>
      </c>
      <c r="E6" s="57">
        <v>1</v>
      </c>
      <c r="F6" s="57">
        <v>1</v>
      </c>
      <c r="G6"/>
      <c r="H6"/>
      <c r="I6"/>
      <c r="J6"/>
    </row>
    <row r="7" spans="1:10" ht="15" customHeight="1" x14ac:dyDescent="0.35">
      <c r="A7" s="10">
        <v>3</v>
      </c>
      <c r="B7" s="54" t="str">
        <f>'Measure Info'!B15</f>
        <v>Diagnosis: End Stage Renal Disease</v>
      </c>
      <c r="C7" s="57">
        <v>1</v>
      </c>
      <c r="D7" s="57">
        <v>1</v>
      </c>
      <c r="E7" s="57">
        <v>1</v>
      </c>
      <c r="F7" s="57">
        <v>1</v>
      </c>
      <c r="G7"/>
      <c r="H7"/>
      <c r="I7"/>
      <c r="J7"/>
    </row>
    <row r="8" spans="1:10" ht="15" customHeight="1" x14ac:dyDescent="0.35">
      <c r="A8" s="10">
        <v>4</v>
      </c>
      <c r="B8" s="54" t="str">
        <f>'Measure Info'!B16</f>
        <v>Encounter, Performed: Annual Wellness Visit</v>
      </c>
      <c r="C8" s="57">
        <v>1</v>
      </c>
      <c r="D8" s="57">
        <v>1</v>
      </c>
      <c r="E8" s="57">
        <v>1</v>
      </c>
      <c r="F8" s="57">
        <v>1</v>
      </c>
      <c r="G8"/>
      <c r="H8"/>
      <c r="I8"/>
      <c r="J8"/>
    </row>
    <row r="9" spans="1:10" ht="15" customHeight="1" x14ac:dyDescent="0.35">
      <c r="A9" s="10">
        <v>5</v>
      </c>
      <c r="B9" s="54" t="str">
        <f>'Measure Info'!B17</f>
        <v>Encounter, Performed: Encounter Inpatient</v>
      </c>
      <c r="C9" s="57">
        <v>0</v>
      </c>
      <c r="D9" s="57">
        <v>0</v>
      </c>
      <c r="E9" s="57">
        <v>0</v>
      </c>
      <c r="F9" s="57">
        <v>0</v>
      </c>
      <c r="G9"/>
      <c r="H9"/>
      <c r="I9"/>
      <c r="J9"/>
    </row>
    <row r="10" spans="1:10" ht="15" customHeight="1" x14ac:dyDescent="0.35">
      <c r="A10" s="10">
        <v>6</v>
      </c>
      <c r="B10" s="54" t="str">
        <f>'Measure Info'!B18</f>
        <v>Discharge to healthcare facility for hospice care (procedure)</v>
      </c>
      <c r="C10" s="57">
        <v>0</v>
      </c>
      <c r="D10" s="57">
        <v>0</v>
      </c>
      <c r="E10" s="57">
        <v>0</v>
      </c>
      <c r="F10" s="57">
        <v>0</v>
      </c>
      <c r="G10"/>
      <c r="H10"/>
      <c r="I10"/>
      <c r="J10"/>
    </row>
    <row r="11" spans="1:10" ht="15" customHeight="1" x14ac:dyDescent="0.35">
      <c r="A11" s="10">
        <v>7</v>
      </c>
      <c r="B11" s="54" t="str">
        <f>'Measure Info'!B19</f>
        <v>Discharge to home for hospice care (procedure)</v>
      </c>
      <c r="C11" s="57">
        <v>0</v>
      </c>
      <c r="D11" s="57">
        <v>0</v>
      </c>
      <c r="E11" s="57">
        <v>0</v>
      </c>
      <c r="F11" s="57">
        <v>0</v>
      </c>
      <c r="G11"/>
      <c r="H11"/>
      <c r="I11"/>
      <c r="J11"/>
    </row>
    <row r="12" spans="1:10" ht="15" customHeight="1" x14ac:dyDescent="0.35">
      <c r="A12" s="10">
        <v>8</v>
      </c>
      <c r="B12" s="54" t="str">
        <f>'Measure Info'!B20</f>
        <v>Encounter, Performed: Home Healthcare Services</v>
      </c>
      <c r="C12" s="57">
        <v>0</v>
      </c>
      <c r="D12" s="57">
        <v>0</v>
      </c>
      <c r="E12" s="57">
        <v>0</v>
      </c>
      <c r="F12" s="57">
        <v>0</v>
      </c>
      <c r="G12"/>
      <c r="H12"/>
      <c r="I12"/>
      <c r="J12"/>
    </row>
    <row r="13" spans="1:10" ht="15" customHeight="1" x14ac:dyDescent="0.35">
      <c r="A13" s="10">
        <v>9</v>
      </c>
      <c r="B13" s="54" t="str">
        <f>'Measure Info'!B21</f>
        <v>Encounter, Performed: Office Visit</v>
      </c>
      <c r="C13" s="57">
        <v>1</v>
      </c>
      <c r="D13" s="57">
        <v>1</v>
      </c>
      <c r="E13" s="57">
        <v>1</v>
      </c>
      <c r="F13" s="57">
        <v>1</v>
      </c>
      <c r="G13"/>
      <c r="H13"/>
      <c r="I13"/>
      <c r="J13"/>
    </row>
    <row r="14" spans="1:10" ht="15" customHeight="1" x14ac:dyDescent="0.35">
      <c r="A14" s="10">
        <v>10</v>
      </c>
      <c r="B14" s="54" t="str">
        <f>'Measure Info'!B22</f>
        <v>Encounter, Performed: Outpatient Consultation</v>
      </c>
      <c r="C14" s="57">
        <v>0</v>
      </c>
      <c r="D14" s="57">
        <v>0</v>
      </c>
      <c r="E14" s="57">
        <v>0</v>
      </c>
      <c r="F14" s="57">
        <v>0</v>
      </c>
      <c r="G14"/>
      <c r="H14"/>
      <c r="I14"/>
      <c r="J14"/>
    </row>
    <row r="15" spans="1:10" ht="15" customHeight="1" x14ac:dyDescent="0.35">
      <c r="A15" s="10">
        <v>11</v>
      </c>
      <c r="B15" s="54" t="str">
        <f>'Measure Info'!B23</f>
        <v>Encounter, Performed: Preventive Care Services - Established Office Visit, 18 and Up</v>
      </c>
      <c r="C15" s="57">
        <v>1</v>
      </c>
      <c r="D15" s="57">
        <v>1</v>
      </c>
      <c r="E15" s="57">
        <v>1</v>
      </c>
      <c r="F15" s="57">
        <v>1</v>
      </c>
      <c r="G15"/>
      <c r="H15"/>
      <c r="I15"/>
      <c r="J15"/>
    </row>
    <row r="16" spans="1:10" ht="15" customHeight="1" x14ac:dyDescent="0.35">
      <c r="A16" s="10">
        <v>12</v>
      </c>
      <c r="B16" s="54" t="str">
        <f>'Measure Info'!B24</f>
        <v>Encounter, Performed: Preventive Care Services-Initial Office Visit, 18 and Up</v>
      </c>
      <c r="C16" s="57">
        <v>1</v>
      </c>
      <c r="D16" s="57">
        <v>1</v>
      </c>
      <c r="E16" s="57">
        <v>1</v>
      </c>
      <c r="F16" s="57">
        <v>1</v>
      </c>
      <c r="G16"/>
      <c r="H16"/>
      <c r="I16"/>
      <c r="J16"/>
    </row>
    <row r="17" spans="1:256" ht="15" customHeight="1" x14ac:dyDescent="0.35">
      <c r="A17" s="10">
        <v>13</v>
      </c>
      <c r="B17" s="54" t="str">
        <f>'Measure Info'!B25</f>
        <v>Intervention, Order: Hospice care ambulatory</v>
      </c>
      <c r="C17" s="57">
        <v>0</v>
      </c>
      <c r="D17" s="57">
        <v>0</v>
      </c>
      <c r="E17" s="57">
        <v>0</v>
      </c>
      <c r="F17" s="57">
        <v>0</v>
      </c>
      <c r="G17"/>
      <c r="H17"/>
      <c r="I17"/>
      <c r="J17"/>
    </row>
    <row r="18" spans="1:256" ht="15" customHeight="1" x14ac:dyDescent="0.35">
      <c r="A18" s="10">
        <v>14</v>
      </c>
      <c r="B18" s="54" t="str">
        <f>'Measure Info'!B26</f>
        <v>Intervention, Performed: Hospice care ambulatory</v>
      </c>
      <c r="C18" s="57">
        <v>0</v>
      </c>
      <c r="D18" s="57">
        <v>0</v>
      </c>
      <c r="E18" s="57">
        <v>0</v>
      </c>
      <c r="F18" s="57">
        <v>0</v>
      </c>
      <c r="G18"/>
      <c r="H18"/>
      <c r="I18"/>
      <c r="J18"/>
    </row>
    <row r="19" spans="1:256" ht="15" customHeight="1" x14ac:dyDescent="0.35">
      <c r="A19" s="10">
        <v>15</v>
      </c>
      <c r="B19" s="54" t="str">
        <f>'Measure Info'!B27</f>
        <v>Laboratory Test, Performed: Estimated Glomerular Filtration Rate</v>
      </c>
      <c r="C19" s="57">
        <v>1</v>
      </c>
      <c r="D19" s="57">
        <v>1</v>
      </c>
      <c r="E19" s="57">
        <v>1</v>
      </c>
      <c r="F19" s="57">
        <v>1</v>
      </c>
      <c r="G19"/>
      <c r="H19"/>
      <c r="I19"/>
      <c r="J19"/>
    </row>
    <row r="20" spans="1:256" ht="15" customHeight="1" x14ac:dyDescent="0.35">
      <c r="A20" s="10">
        <v>16</v>
      </c>
      <c r="B20" s="54" t="str">
        <f>'Measure Info'!B28</f>
        <v>Laboratory Test, Performed: Urine Albumin Creatinine Ratio</v>
      </c>
      <c r="C20" s="57">
        <v>1</v>
      </c>
      <c r="D20" s="57">
        <v>1</v>
      </c>
      <c r="E20" s="57">
        <v>1</v>
      </c>
      <c r="F20" s="57">
        <v>1</v>
      </c>
      <c r="G20"/>
      <c r="H20"/>
      <c r="I20"/>
      <c r="J20"/>
    </row>
    <row r="21" spans="1:256" ht="15" customHeight="1" x14ac:dyDescent="0.35">
      <c r="A21" s="10">
        <v>17</v>
      </c>
      <c r="B21" s="54" t="str">
        <f>'Measure Info'!B29</f>
        <v>Patient Characteristic Birthdate: Birth date</v>
      </c>
      <c r="C21" s="57">
        <v>1</v>
      </c>
      <c r="D21" s="57">
        <v>1</v>
      </c>
      <c r="E21" s="57">
        <v>0</v>
      </c>
      <c r="F21" s="57">
        <v>1</v>
      </c>
      <c r="G21"/>
      <c r="H21"/>
      <c r="I21"/>
      <c r="J21"/>
    </row>
    <row r="22" spans="1:256" ht="15" customHeight="1" x14ac:dyDescent="0.35">
      <c r="A22" s="10">
        <v>18</v>
      </c>
      <c r="B22" s="54" t="str">
        <f>'Measure Info'!B30</f>
        <v>Patient Characteristic Ethnicity: Ethnicity</v>
      </c>
      <c r="C22" s="57">
        <v>1</v>
      </c>
      <c r="D22" s="57">
        <v>1</v>
      </c>
      <c r="E22" s="57">
        <v>0</v>
      </c>
      <c r="F22" s="57">
        <v>1</v>
      </c>
      <c r="G22"/>
      <c r="H22"/>
      <c r="I22"/>
      <c r="J22"/>
    </row>
    <row r="23" spans="1:256" ht="15" customHeight="1" x14ac:dyDescent="0.35">
      <c r="A23" s="10">
        <v>19</v>
      </c>
      <c r="B23" s="54" t="str">
        <f>'Measure Info'!B31</f>
        <v>Patient Characteristic Payer: Payer</v>
      </c>
      <c r="C23" s="57">
        <v>1</v>
      </c>
      <c r="D23" s="57">
        <v>1</v>
      </c>
      <c r="E23" s="57">
        <v>0</v>
      </c>
      <c r="F23" s="57">
        <v>1</v>
      </c>
      <c r="G23"/>
      <c r="H23"/>
      <c r="I23"/>
      <c r="J23"/>
    </row>
    <row r="24" spans="1:256" ht="15" customHeight="1" x14ac:dyDescent="0.35">
      <c r="A24" s="10">
        <v>20</v>
      </c>
      <c r="B24" s="54" t="str">
        <f>'Measure Info'!B32</f>
        <v>Patient Characteristic Race: Race</v>
      </c>
      <c r="C24" s="57">
        <v>1</v>
      </c>
      <c r="D24" s="57">
        <v>1</v>
      </c>
      <c r="E24" s="57">
        <v>0</v>
      </c>
      <c r="F24" s="57">
        <v>1</v>
      </c>
      <c r="G24"/>
      <c r="H24"/>
      <c r="I24"/>
      <c r="J24"/>
    </row>
    <row r="25" spans="1:256" ht="15" customHeight="1" x14ac:dyDescent="0.35">
      <c r="A25" s="10">
        <v>21</v>
      </c>
      <c r="B25" s="54" t="str">
        <f>'Measure Info'!B33</f>
        <v>Patient Characteristic Sex: ONC Administrative Sex</v>
      </c>
      <c r="C25" s="57">
        <v>1</v>
      </c>
      <c r="D25" s="57">
        <v>1</v>
      </c>
      <c r="E25" s="57">
        <v>0</v>
      </c>
      <c r="F25" s="57">
        <v>1</v>
      </c>
      <c r="G25"/>
      <c r="H25"/>
      <c r="I25"/>
      <c r="J25"/>
    </row>
    <row r="26" spans="1:256" ht="15" customHeight="1" x14ac:dyDescent="0.35">
      <c r="A26"/>
      <c r="B26"/>
      <c r="C26"/>
      <c r="D26"/>
      <c r="E26"/>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15" customHeight="1" x14ac:dyDescent="0.35">
      <c r="A27"/>
      <c r="B27"/>
      <c r="C27"/>
      <c r="D27"/>
      <c r="E27"/>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15" customHeight="1" x14ac:dyDescent="0.35">
      <c r="A28"/>
      <c r="B28"/>
      <c r="C28"/>
      <c r="D28"/>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15" customHeight="1" x14ac:dyDescent="0.35">
      <c r="A29"/>
      <c r="B29"/>
      <c r="C29"/>
      <c r="D29"/>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15" customHeight="1" x14ac:dyDescent="0.35">
      <c r="A30"/>
      <c r="B30"/>
      <c r="C30"/>
      <c r="D30"/>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15" customHeight="1" x14ac:dyDescent="0.35">
      <c r="A31"/>
      <c r="B31"/>
      <c r="C31"/>
      <c r="D31"/>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5" customHeight="1" x14ac:dyDescent="0.35">
      <c r="A32"/>
      <c r="B32"/>
      <c r="C32"/>
      <c r="D32"/>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customFormat="1" ht="15" customHeight="1" x14ac:dyDescent="0.35"/>
    <row r="34" customFormat="1" ht="15" customHeight="1" x14ac:dyDescent="0.35"/>
    <row r="35" customFormat="1" ht="15" customHeight="1" x14ac:dyDescent="0.35"/>
    <row r="36" customFormat="1" ht="15" customHeight="1" x14ac:dyDescent="0.35"/>
    <row r="37" customFormat="1" ht="15" customHeight="1" x14ac:dyDescent="0.35"/>
    <row r="38" customFormat="1" ht="15" customHeight="1" x14ac:dyDescent="0.35"/>
    <row r="39" customFormat="1" ht="15" customHeight="1" x14ac:dyDescent="0.35"/>
    <row r="40" customFormat="1" ht="15" customHeight="1" x14ac:dyDescent="0.35"/>
    <row r="41" customFormat="1" ht="15" customHeight="1" x14ac:dyDescent="0.35"/>
    <row r="42" customFormat="1" ht="15" customHeight="1" x14ac:dyDescent="0.35"/>
    <row r="43" customFormat="1" ht="15" customHeight="1" x14ac:dyDescent="0.35"/>
    <row r="44" customFormat="1" ht="15" customHeight="1" x14ac:dyDescent="0.35"/>
    <row r="45" customFormat="1" ht="15" customHeight="1" x14ac:dyDescent="0.35"/>
    <row r="46" customFormat="1" ht="15" customHeight="1" x14ac:dyDescent="0.35"/>
    <row r="47" customFormat="1" ht="15" customHeight="1" x14ac:dyDescent="0.35"/>
    <row r="48" customFormat="1" ht="15" customHeight="1" x14ac:dyDescent="0.35"/>
    <row r="49" customFormat="1" ht="15" customHeight="1" x14ac:dyDescent="0.35"/>
    <row r="50" customFormat="1" ht="15" customHeight="1" x14ac:dyDescent="0.35"/>
    <row r="51" customFormat="1" ht="15" customHeight="1" x14ac:dyDescent="0.35"/>
    <row r="52" customFormat="1" ht="15" customHeight="1" x14ac:dyDescent="0.35"/>
    <row r="53" customFormat="1" ht="15" customHeight="1" x14ac:dyDescent="0.35"/>
    <row r="54" customFormat="1" ht="15" customHeight="1" x14ac:dyDescent="0.35"/>
    <row r="55" customFormat="1" ht="15" customHeight="1" x14ac:dyDescent="0.35"/>
    <row r="56" customFormat="1" ht="15" customHeight="1" x14ac:dyDescent="0.35"/>
    <row r="57" customFormat="1" ht="15" customHeight="1" x14ac:dyDescent="0.35"/>
    <row r="58" customFormat="1" ht="15" customHeight="1" x14ac:dyDescent="0.35"/>
    <row r="59" customFormat="1" ht="15" customHeight="1" x14ac:dyDescent="0.35"/>
    <row r="60" customFormat="1" ht="15" customHeight="1" x14ac:dyDescent="0.35"/>
    <row r="61" customFormat="1" ht="15" customHeight="1" x14ac:dyDescent="0.35"/>
    <row r="62" customFormat="1" ht="15" customHeight="1" x14ac:dyDescent="0.35"/>
    <row r="63" customFormat="1" ht="15" customHeight="1" x14ac:dyDescent="0.35"/>
    <row r="64" customFormat="1" ht="15" customHeight="1" x14ac:dyDescent="0.35"/>
    <row r="65" customFormat="1" ht="15" customHeight="1" x14ac:dyDescent="0.35"/>
    <row r="66" customFormat="1" ht="15" customHeight="1" x14ac:dyDescent="0.35"/>
    <row r="67" customFormat="1" ht="15" customHeight="1" x14ac:dyDescent="0.35"/>
    <row r="68" customFormat="1" ht="15" customHeight="1" x14ac:dyDescent="0.35"/>
    <row r="69" customFormat="1" ht="15" customHeight="1" x14ac:dyDescent="0.35"/>
    <row r="70" customFormat="1" ht="15" customHeight="1" x14ac:dyDescent="0.35"/>
    <row r="71" customFormat="1" ht="15" customHeight="1" x14ac:dyDescent="0.35"/>
    <row r="72" customFormat="1" ht="15" customHeight="1" x14ac:dyDescent="0.35"/>
    <row r="73" customFormat="1" ht="15" customHeight="1" x14ac:dyDescent="0.35"/>
    <row r="74" customFormat="1" ht="15" customHeight="1" x14ac:dyDescent="0.35"/>
    <row r="75" customFormat="1" ht="15" customHeight="1" x14ac:dyDescent="0.35"/>
    <row r="76" customFormat="1" ht="15" customHeight="1" x14ac:dyDescent="0.35"/>
    <row r="77" customFormat="1" ht="15" customHeight="1" x14ac:dyDescent="0.35"/>
    <row r="78" customFormat="1" ht="15" customHeight="1" x14ac:dyDescent="0.35"/>
    <row r="79" customFormat="1" ht="15" customHeight="1" x14ac:dyDescent="0.35"/>
    <row r="80" customFormat="1" ht="15" customHeight="1" x14ac:dyDescent="0.35"/>
    <row r="81" customFormat="1" ht="15" customHeight="1" x14ac:dyDescent="0.35"/>
    <row r="82" customFormat="1" ht="15" customHeight="1" x14ac:dyDescent="0.35"/>
    <row r="83" customFormat="1" ht="15" customHeight="1" x14ac:dyDescent="0.35"/>
    <row r="84" customFormat="1" ht="15" customHeight="1" x14ac:dyDescent="0.35"/>
  </sheetData>
  <pageMargins left="0.7" right="0.7" top="0.75" bottom="0.75" header="0.3" footer="0.3"/>
  <pageSetup orientation="portrait"/>
  <headerFooter>
    <oddFooter>&amp;C&amp;"Helvetica Neue,Regular"&amp;12&amp;K000000&amp;P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763477-FA4F-40BD-BD95-136F46884766}">
  <sheetPr>
    <tabColor theme="7" tint="0.39997558519241921"/>
  </sheetPr>
  <dimension ref="A1:P22"/>
  <sheetViews>
    <sheetView workbookViewId="0">
      <selection activeCell="C2" sqref="C2:C22"/>
    </sheetView>
  </sheetViews>
  <sheetFormatPr defaultColWidth="8.81640625" defaultRowHeight="14.5" x14ac:dyDescent="0.35"/>
  <cols>
    <col min="1" max="1" width="8.81640625" style="69"/>
    <col min="2" max="2" width="72.81640625" style="69" customWidth="1"/>
    <col min="3" max="3" width="70.81640625" style="69" customWidth="1"/>
    <col min="4" max="16" width="8.6328125" customWidth="1"/>
    <col min="17" max="16384" width="8.81640625" style="69"/>
  </cols>
  <sheetData>
    <row r="1" spans="1:3" x14ac:dyDescent="0.35">
      <c r="A1" s="70" t="s">
        <v>37</v>
      </c>
      <c r="B1" s="71" t="s">
        <v>26</v>
      </c>
      <c r="C1" s="72" t="s">
        <v>115</v>
      </c>
    </row>
    <row r="2" spans="1:3" x14ac:dyDescent="0.35">
      <c r="A2" s="73">
        <v>1</v>
      </c>
      <c r="B2" s="74" t="s">
        <v>75</v>
      </c>
      <c r="C2" s="75"/>
    </row>
    <row r="3" spans="1:3" x14ac:dyDescent="0.35">
      <c r="A3" s="73">
        <v>2</v>
      </c>
      <c r="B3" s="74" t="s">
        <v>78</v>
      </c>
      <c r="C3" s="75"/>
    </row>
    <row r="4" spans="1:3" x14ac:dyDescent="0.35">
      <c r="A4" s="73">
        <v>3</v>
      </c>
      <c r="B4" s="74" t="s">
        <v>111</v>
      </c>
      <c r="C4" s="75"/>
    </row>
    <row r="5" spans="1:3" x14ac:dyDescent="0.35">
      <c r="A5" s="73">
        <v>4</v>
      </c>
      <c r="B5" s="74" t="s">
        <v>81</v>
      </c>
      <c r="C5" s="75"/>
    </row>
    <row r="6" spans="1:3" ht="29" x14ac:dyDescent="0.35">
      <c r="A6" s="73">
        <v>5</v>
      </c>
      <c r="B6" s="76" t="s">
        <v>83</v>
      </c>
      <c r="C6" s="75" t="s">
        <v>134</v>
      </c>
    </row>
    <row r="7" spans="1:3" ht="29" x14ac:dyDescent="0.35">
      <c r="A7" s="73">
        <v>6</v>
      </c>
      <c r="B7" s="74" t="s">
        <v>102</v>
      </c>
      <c r="C7" s="75" t="s">
        <v>134</v>
      </c>
    </row>
    <row r="8" spans="1:3" ht="29" x14ac:dyDescent="0.35">
      <c r="A8" s="73">
        <v>7</v>
      </c>
      <c r="B8" s="74" t="s">
        <v>103</v>
      </c>
      <c r="C8" s="75" t="s">
        <v>134</v>
      </c>
    </row>
    <row r="9" spans="1:3" ht="29" x14ac:dyDescent="0.35">
      <c r="A9" s="73">
        <v>8</v>
      </c>
      <c r="B9" s="74" t="s">
        <v>85</v>
      </c>
      <c r="C9" s="75" t="s">
        <v>134</v>
      </c>
    </row>
    <row r="10" spans="1:3" x14ac:dyDescent="0.35">
      <c r="A10" s="73">
        <v>9</v>
      </c>
      <c r="B10" s="76" t="s">
        <v>87</v>
      </c>
      <c r="C10" s="75"/>
    </row>
    <row r="11" spans="1:3" ht="29" x14ac:dyDescent="0.35">
      <c r="A11" s="73">
        <v>10</v>
      </c>
      <c r="B11" s="74" t="s">
        <v>89</v>
      </c>
      <c r="C11" s="75" t="s">
        <v>134</v>
      </c>
    </row>
    <row r="12" spans="1:3" x14ac:dyDescent="0.35">
      <c r="A12" s="73">
        <v>11</v>
      </c>
      <c r="B12" s="74" t="s">
        <v>91</v>
      </c>
      <c r="C12" s="75"/>
    </row>
    <row r="13" spans="1:3" x14ac:dyDescent="0.35">
      <c r="A13" s="73">
        <v>12</v>
      </c>
      <c r="B13" s="74" t="s">
        <v>93</v>
      </c>
      <c r="C13" s="75"/>
    </row>
    <row r="14" spans="1:3" ht="29" x14ac:dyDescent="0.35">
      <c r="A14" s="73">
        <v>13</v>
      </c>
      <c r="B14" s="74" t="s">
        <v>95</v>
      </c>
      <c r="C14" s="75" t="s">
        <v>134</v>
      </c>
    </row>
    <row r="15" spans="1:3" ht="29" x14ac:dyDescent="0.35">
      <c r="A15" s="73">
        <v>14</v>
      </c>
      <c r="B15" s="74" t="s">
        <v>97</v>
      </c>
      <c r="C15" s="75" t="s">
        <v>134</v>
      </c>
    </row>
    <row r="16" spans="1:3" x14ac:dyDescent="0.35">
      <c r="A16" s="73">
        <v>15</v>
      </c>
      <c r="B16" s="74" t="s">
        <v>98</v>
      </c>
      <c r="C16" s="75"/>
    </row>
    <row r="17" spans="1:3" x14ac:dyDescent="0.35">
      <c r="A17" s="73">
        <v>16</v>
      </c>
      <c r="B17" s="74" t="s">
        <v>100</v>
      </c>
      <c r="C17" s="75"/>
    </row>
    <row r="18" spans="1:3" x14ac:dyDescent="0.35">
      <c r="A18" s="73">
        <v>17</v>
      </c>
      <c r="B18" s="74" t="s">
        <v>106</v>
      </c>
      <c r="C18" s="75"/>
    </row>
    <row r="19" spans="1:3" x14ac:dyDescent="0.35">
      <c r="A19" s="73">
        <v>18</v>
      </c>
      <c r="B19" s="74" t="s">
        <v>107</v>
      </c>
      <c r="C19" s="75"/>
    </row>
    <row r="20" spans="1:3" x14ac:dyDescent="0.35">
      <c r="A20" s="73">
        <v>19</v>
      </c>
      <c r="B20" s="74" t="s">
        <v>108</v>
      </c>
      <c r="C20" s="75"/>
    </row>
    <row r="21" spans="1:3" x14ac:dyDescent="0.35">
      <c r="A21" s="73">
        <v>20</v>
      </c>
      <c r="B21" s="74" t="s">
        <v>109</v>
      </c>
      <c r="C21" s="75"/>
    </row>
    <row r="22" spans="1:3" x14ac:dyDescent="0.35">
      <c r="A22" s="73">
        <v>21</v>
      </c>
      <c r="B22" s="74" t="s">
        <v>110</v>
      </c>
      <c r="C22" s="75"/>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tint="0.39997558519241921"/>
  </sheetPr>
  <dimension ref="A1:IV92"/>
  <sheetViews>
    <sheetView showGridLines="0" workbookViewId="0">
      <selection activeCell="B5" sqref="B5"/>
    </sheetView>
  </sheetViews>
  <sheetFormatPr defaultColWidth="8.81640625" defaultRowHeight="15" customHeight="1" x14ac:dyDescent="0.35"/>
  <cols>
    <col min="1" max="1" width="13.81640625" style="1" customWidth="1"/>
    <col min="2" max="2" width="72.6328125" style="1" customWidth="1"/>
    <col min="3" max="6" width="22.6328125" style="1" customWidth="1"/>
    <col min="7" max="8" width="8.81640625" style="1" customWidth="1"/>
    <col min="9" max="9" width="7.6328125" style="1" customWidth="1"/>
    <col min="10" max="256" width="8.81640625" style="1" customWidth="1"/>
  </cols>
  <sheetData>
    <row r="1" spans="1:10" ht="15" customHeight="1" x14ac:dyDescent="0.35">
      <c r="A1" s="85" t="s">
        <v>25</v>
      </c>
      <c r="B1" s="86" t="s">
        <v>136</v>
      </c>
      <c r="C1"/>
      <c r="D1"/>
      <c r="E1"/>
      <c r="F1"/>
      <c r="G1"/>
      <c r="H1"/>
      <c r="I1"/>
      <c r="J1"/>
    </row>
    <row r="2" spans="1:10" ht="15" customHeight="1" x14ac:dyDescent="0.35">
      <c r="A2" s="12"/>
      <c r="B2" s="13"/>
      <c r="C2" s="5" t="s">
        <v>33</v>
      </c>
      <c r="D2" s="5" t="s">
        <v>34</v>
      </c>
      <c r="E2" s="5" t="s">
        <v>35</v>
      </c>
      <c r="F2" s="5" t="s">
        <v>36</v>
      </c>
      <c r="G2"/>
      <c r="H2"/>
      <c r="I2"/>
      <c r="J2"/>
    </row>
    <row r="3" spans="1:10" ht="80.5" customHeight="1" x14ac:dyDescent="0.35">
      <c r="A3" s="20" t="s">
        <v>37</v>
      </c>
      <c r="B3" s="21" t="s">
        <v>26</v>
      </c>
      <c r="C3" s="16" t="s">
        <v>38</v>
      </c>
      <c r="D3" s="16" t="s">
        <v>39</v>
      </c>
      <c r="E3" s="16" t="s">
        <v>40</v>
      </c>
      <c r="F3" s="16" t="s">
        <v>41</v>
      </c>
      <c r="G3"/>
      <c r="H3"/>
      <c r="I3"/>
      <c r="J3"/>
    </row>
    <row r="4" spans="1:10" ht="15" customHeight="1" x14ac:dyDescent="0.35">
      <c r="A4" s="22"/>
      <c r="B4" s="23"/>
      <c r="C4" s="19" t="s">
        <v>4</v>
      </c>
      <c r="D4" s="19" t="s">
        <v>4</v>
      </c>
      <c r="E4" s="19" t="s">
        <v>4</v>
      </c>
      <c r="F4" s="19" t="s">
        <v>4</v>
      </c>
      <c r="G4"/>
      <c r="H4"/>
      <c r="I4"/>
      <c r="J4"/>
    </row>
    <row r="5" spans="1:10" ht="15" customHeight="1" x14ac:dyDescent="0.35">
      <c r="A5" s="10">
        <v>1</v>
      </c>
      <c r="B5" s="54" t="str">
        <f>'Measure Info'!B13</f>
        <v>Diagnosis: Chronic Kidney Disease, Stage 5</v>
      </c>
      <c r="C5" s="57">
        <v>1</v>
      </c>
      <c r="D5" s="57">
        <v>1</v>
      </c>
      <c r="E5" s="57">
        <v>1</v>
      </c>
      <c r="F5" s="57">
        <v>1</v>
      </c>
      <c r="G5"/>
      <c r="H5"/>
      <c r="I5"/>
      <c r="J5"/>
    </row>
    <row r="6" spans="1:10" ht="15" customHeight="1" x14ac:dyDescent="0.35">
      <c r="A6" s="10">
        <v>2</v>
      </c>
      <c r="B6" s="54" t="str">
        <f>'Measure Info'!B14</f>
        <v>Diagnosis: Diabetes</v>
      </c>
      <c r="C6" s="57">
        <v>1</v>
      </c>
      <c r="D6" s="57">
        <v>1</v>
      </c>
      <c r="E6" s="57">
        <v>1</v>
      </c>
      <c r="F6" s="57">
        <v>1</v>
      </c>
      <c r="G6"/>
      <c r="H6"/>
      <c r="I6"/>
      <c r="J6"/>
    </row>
    <row r="7" spans="1:10" ht="15" customHeight="1" x14ac:dyDescent="0.35">
      <c r="A7" s="10">
        <v>3</v>
      </c>
      <c r="B7" s="54" t="str">
        <f>'Measure Info'!B15</f>
        <v>Diagnosis: End Stage Renal Disease</v>
      </c>
      <c r="C7" s="57">
        <v>1</v>
      </c>
      <c r="D7" s="57">
        <v>1</v>
      </c>
      <c r="E7" s="57">
        <v>1</v>
      </c>
      <c r="F7" s="57">
        <v>1</v>
      </c>
      <c r="G7"/>
      <c r="H7"/>
      <c r="I7"/>
      <c r="J7"/>
    </row>
    <row r="8" spans="1:10" ht="15" customHeight="1" x14ac:dyDescent="0.35">
      <c r="A8" s="10">
        <v>4</v>
      </c>
      <c r="B8" s="54" t="str">
        <f>'Measure Info'!B16</f>
        <v>Encounter, Performed: Annual Wellness Visit</v>
      </c>
      <c r="C8" s="57">
        <v>1</v>
      </c>
      <c r="D8" s="57">
        <v>1</v>
      </c>
      <c r="E8" s="57">
        <v>1</v>
      </c>
      <c r="F8" s="57">
        <v>1</v>
      </c>
      <c r="G8"/>
      <c r="H8"/>
      <c r="I8"/>
      <c r="J8"/>
    </row>
    <row r="9" spans="1:10" ht="15" customHeight="1" x14ac:dyDescent="0.35">
      <c r="A9" s="10">
        <v>5</v>
      </c>
      <c r="B9" s="54" t="str">
        <f>'Measure Info'!B17</f>
        <v>Encounter, Performed: Encounter Inpatient</v>
      </c>
      <c r="C9" s="57">
        <v>0</v>
      </c>
      <c r="D9" s="57">
        <v>0</v>
      </c>
      <c r="E9" s="57">
        <v>0</v>
      </c>
      <c r="F9" s="57">
        <v>0</v>
      </c>
      <c r="G9"/>
      <c r="H9"/>
      <c r="I9"/>
      <c r="J9"/>
    </row>
    <row r="10" spans="1:10" ht="15" customHeight="1" x14ac:dyDescent="0.35">
      <c r="A10" s="10">
        <v>6</v>
      </c>
      <c r="B10" s="54" t="str">
        <f>'Measure Info'!B18</f>
        <v>Discharge to healthcare facility for hospice care (procedure)</v>
      </c>
      <c r="C10" s="57">
        <v>0</v>
      </c>
      <c r="D10" s="57">
        <v>0</v>
      </c>
      <c r="E10" s="57">
        <v>0</v>
      </c>
      <c r="F10" s="57">
        <v>0</v>
      </c>
      <c r="G10"/>
      <c r="H10"/>
      <c r="I10"/>
      <c r="J10"/>
    </row>
    <row r="11" spans="1:10" ht="15" customHeight="1" x14ac:dyDescent="0.35">
      <c r="A11" s="10">
        <v>7</v>
      </c>
      <c r="B11" s="54" t="str">
        <f>'Measure Info'!B19</f>
        <v>Discharge to home for hospice care (procedure)</v>
      </c>
      <c r="C11" s="57">
        <v>0</v>
      </c>
      <c r="D11" s="57">
        <v>0</v>
      </c>
      <c r="E11" s="57">
        <v>0</v>
      </c>
      <c r="F11" s="57">
        <v>0</v>
      </c>
      <c r="G11"/>
      <c r="H11"/>
      <c r="I11"/>
      <c r="J11"/>
    </row>
    <row r="12" spans="1:10" ht="15" customHeight="1" x14ac:dyDescent="0.35">
      <c r="A12" s="10">
        <v>8</v>
      </c>
      <c r="B12" s="54" t="str">
        <f>'Measure Info'!B20</f>
        <v>Encounter, Performed: Home Healthcare Services</v>
      </c>
      <c r="C12" s="57">
        <v>0</v>
      </c>
      <c r="D12" s="57">
        <v>0</v>
      </c>
      <c r="E12" s="57">
        <v>0</v>
      </c>
      <c r="F12" s="57">
        <v>0</v>
      </c>
      <c r="G12"/>
      <c r="H12"/>
      <c r="I12"/>
      <c r="J12"/>
    </row>
    <row r="13" spans="1:10" ht="15" customHeight="1" x14ac:dyDescent="0.35">
      <c r="A13" s="10">
        <v>9</v>
      </c>
      <c r="B13" s="54" t="str">
        <f>'Measure Info'!B21</f>
        <v>Encounter, Performed: Office Visit</v>
      </c>
      <c r="C13" s="57">
        <v>1</v>
      </c>
      <c r="D13" s="57">
        <v>1</v>
      </c>
      <c r="E13" s="57">
        <v>1</v>
      </c>
      <c r="F13" s="57">
        <v>1</v>
      </c>
      <c r="G13"/>
      <c r="H13"/>
      <c r="I13"/>
      <c r="J13"/>
    </row>
    <row r="14" spans="1:10" ht="15" customHeight="1" x14ac:dyDescent="0.35">
      <c r="A14" s="10">
        <v>10</v>
      </c>
      <c r="B14" s="54" t="str">
        <f>'Measure Info'!B22</f>
        <v>Encounter, Performed: Outpatient Consultation</v>
      </c>
      <c r="C14" s="57">
        <v>0</v>
      </c>
      <c r="D14" s="57">
        <v>0</v>
      </c>
      <c r="E14" s="57">
        <v>0</v>
      </c>
      <c r="F14" s="57">
        <v>0</v>
      </c>
      <c r="G14"/>
      <c r="H14"/>
      <c r="I14"/>
      <c r="J14"/>
    </row>
    <row r="15" spans="1:10" ht="15" customHeight="1" x14ac:dyDescent="0.35">
      <c r="A15" s="10">
        <v>11</v>
      </c>
      <c r="B15" s="54" t="str">
        <f>'Measure Info'!B23</f>
        <v>Encounter, Performed: Preventive Care Services - Established Office Visit, 18 and Up</v>
      </c>
      <c r="C15" s="57">
        <v>1</v>
      </c>
      <c r="D15" s="57">
        <v>1</v>
      </c>
      <c r="E15" s="57">
        <v>1</v>
      </c>
      <c r="F15" s="57">
        <v>1</v>
      </c>
      <c r="G15"/>
      <c r="H15"/>
      <c r="I15"/>
      <c r="J15"/>
    </row>
    <row r="16" spans="1:10" ht="15" customHeight="1" x14ac:dyDescent="0.35">
      <c r="A16" s="10">
        <v>12</v>
      </c>
      <c r="B16" s="54" t="str">
        <f>'Measure Info'!B24</f>
        <v>Encounter, Performed: Preventive Care Services-Initial Office Visit, 18 and Up</v>
      </c>
      <c r="C16" s="57">
        <v>1</v>
      </c>
      <c r="D16" s="57">
        <v>1</v>
      </c>
      <c r="E16" s="57">
        <v>1</v>
      </c>
      <c r="F16" s="57">
        <v>1</v>
      </c>
      <c r="G16"/>
      <c r="H16"/>
      <c r="I16"/>
      <c r="J16"/>
    </row>
    <row r="17" spans="1:256" ht="15" customHeight="1" x14ac:dyDescent="0.35">
      <c r="A17" s="10">
        <v>13</v>
      </c>
      <c r="B17" s="54" t="str">
        <f>'Measure Info'!B25</f>
        <v>Intervention, Order: Hospice care ambulatory</v>
      </c>
      <c r="C17" s="57">
        <v>0</v>
      </c>
      <c r="D17" s="57">
        <v>0</v>
      </c>
      <c r="E17" s="57">
        <v>0</v>
      </c>
      <c r="F17" s="57">
        <v>0</v>
      </c>
      <c r="G17"/>
      <c r="H17"/>
      <c r="I17"/>
      <c r="J17"/>
    </row>
    <row r="18" spans="1:256" ht="15" customHeight="1" x14ac:dyDescent="0.35">
      <c r="A18" s="10">
        <v>14</v>
      </c>
      <c r="B18" s="54" t="str">
        <f>'Measure Info'!B26</f>
        <v>Intervention, Performed: Hospice care ambulatory</v>
      </c>
      <c r="C18" s="57">
        <v>0</v>
      </c>
      <c r="D18" s="57">
        <v>0</v>
      </c>
      <c r="E18" s="57">
        <v>0</v>
      </c>
      <c r="F18" s="57">
        <v>0</v>
      </c>
      <c r="G18"/>
      <c r="H18"/>
      <c r="I18"/>
      <c r="J18"/>
    </row>
    <row r="19" spans="1:256" ht="15" customHeight="1" x14ac:dyDescent="0.35">
      <c r="A19" s="10">
        <v>15</v>
      </c>
      <c r="B19" s="54" t="str">
        <f>'Measure Info'!B27</f>
        <v>Laboratory Test, Performed: Estimated Glomerular Filtration Rate</v>
      </c>
      <c r="C19" s="57">
        <v>1</v>
      </c>
      <c r="D19" s="57">
        <v>1</v>
      </c>
      <c r="E19" s="57">
        <v>1</v>
      </c>
      <c r="F19" s="57">
        <v>1</v>
      </c>
      <c r="G19"/>
      <c r="H19"/>
      <c r="I19"/>
      <c r="J19"/>
    </row>
    <row r="20" spans="1:256" ht="15" customHeight="1" x14ac:dyDescent="0.35">
      <c r="A20" s="10">
        <v>16</v>
      </c>
      <c r="B20" s="54" t="str">
        <f>'Measure Info'!B28</f>
        <v>Laboratory Test, Performed: Urine Albumin Creatinine Ratio</v>
      </c>
      <c r="C20" s="57">
        <v>1</v>
      </c>
      <c r="D20" s="57">
        <v>1</v>
      </c>
      <c r="E20" s="57">
        <v>1</v>
      </c>
      <c r="F20" s="57">
        <v>1</v>
      </c>
      <c r="G20"/>
      <c r="H20"/>
      <c r="I20"/>
      <c r="J20"/>
    </row>
    <row r="21" spans="1:256" ht="15" customHeight="1" x14ac:dyDescent="0.35">
      <c r="A21" s="10">
        <v>17</v>
      </c>
      <c r="B21" s="54" t="str">
        <f>'Measure Info'!B29</f>
        <v>Patient Characteristic Birthdate: Birth date</v>
      </c>
      <c r="C21" s="57">
        <v>1</v>
      </c>
      <c r="D21" s="57">
        <v>1</v>
      </c>
      <c r="E21" s="57">
        <v>0</v>
      </c>
      <c r="F21" s="57">
        <v>1</v>
      </c>
      <c r="G21"/>
      <c r="H21"/>
      <c r="I21"/>
      <c r="J21"/>
    </row>
    <row r="22" spans="1:256" ht="15" customHeight="1" x14ac:dyDescent="0.35">
      <c r="A22" s="10">
        <v>18</v>
      </c>
      <c r="B22" s="54" t="str">
        <f>'Measure Info'!B30</f>
        <v>Patient Characteristic Ethnicity: Ethnicity</v>
      </c>
      <c r="C22" s="57">
        <v>1</v>
      </c>
      <c r="D22" s="57">
        <v>1</v>
      </c>
      <c r="E22" s="57">
        <v>0</v>
      </c>
      <c r="F22" s="57">
        <v>1</v>
      </c>
      <c r="G22"/>
      <c r="H22"/>
      <c r="I22"/>
      <c r="J22"/>
    </row>
    <row r="23" spans="1:256" ht="15" customHeight="1" x14ac:dyDescent="0.35">
      <c r="A23" s="10">
        <v>19</v>
      </c>
      <c r="B23" s="54" t="str">
        <f>'Measure Info'!B31</f>
        <v>Patient Characteristic Payer: Payer</v>
      </c>
      <c r="C23" s="57">
        <v>1</v>
      </c>
      <c r="D23" s="57">
        <v>1</v>
      </c>
      <c r="E23" s="57">
        <v>0</v>
      </c>
      <c r="F23" s="57">
        <v>1</v>
      </c>
      <c r="G23"/>
      <c r="H23"/>
      <c r="I23"/>
      <c r="J23"/>
    </row>
    <row r="24" spans="1:256" ht="15" customHeight="1" x14ac:dyDescent="0.35">
      <c r="A24" s="10">
        <v>20</v>
      </c>
      <c r="B24" s="54" t="str">
        <f>'Measure Info'!B32</f>
        <v>Patient Characteristic Race: Race</v>
      </c>
      <c r="C24" s="57">
        <v>1</v>
      </c>
      <c r="D24" s="57">
        <v>1</v>
      </c>
      <c r="E24" s="57">
        <v>0</v>
      </c>
      <c r="F24" s="57">
        <v>1</v>
      </c>
      <c r="G24"/>
      <c r="H24"/>
      <c r="I24"/>
      <c r="J24"/>
    </row>
    <row r="25" spans="1:256" ht="15" customHeight="1" x14ac:dyDescent="0.35">
      <c r="A25" s="10">
        <v>21</v>
      </c>
      <c r="B25" s="54" t="str">
        <f>'Measure Info'!B33</f>
        <v>Patient Characteristic Sex: ONC Administrative Sex</v>
      </c>
      <c r="C25" s="57">
        <v>1</v>
      </c>
      <c r="D25" s="57">
        <v>1</v>
      </c>
      <c r="E25" s="57">
        <v>0</v>
      </c>
      <c r="F25" s="57">
        <v>1</v>
      </c>
      <c r="G25"/>
      <c r="H25"/>
      <c r="I25"/>
      <c r="J25"/>
    </row>
    <row r="26" spans="1:256" ht="15" customHeight="1" x14ac:dyDescent="0.35">
      <c r="A26"/>
      <c r="B26"/>
      <c r="C26"/>
      <c r="D26"/>
      <c r="E26"/>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15" customHeight="1" x14ac:dyDescent="0.35">
      <c r="A27"/>
      <c r="B27"/>
      <c r="C27"/>
      <c r="D27"/>
      <c r="E27"/>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15" customHeight="1" x14ac:dyDescent="0.35">
      <c r="A28"/>
      <c r="B28"/>
      <c r="C28"/>
      <c r="D28"/>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15" customHeight="1" x14ac:dyDescent="0.35">
      <c r="A29"/>
      <c r="B29"/>
      <c r="C29"/>
      <c r="D29"/>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15" customHeight="1" x14ac:dyDescent="0.35">
      <c r="A30"/>
      <c r="B30"/>
      <c r="C30"/>
      <c r="D30"/>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15" customHeight="1" x14ac:dyDescent="0.35">
      <c r="A31"/>
      <c r="B31"/>
      <c r="C31"/>
      <c r="D31"/>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5" customHeight="1" x14ac:dyDescent="0.35">
      <c r="A32"/>
      <c r="B32"/>
      <c r="C32"/>
      <c r="D32"/>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customFormat="1" ht="15" customHeight="1" x14ac:dyDescent="0.35"/>
    <row r="34" customFormat="1" ht="15" customHeight="1" x14ac:dyDescent="0.35"/>
    <row r="35" customFormat="1" ht="15" customHeight="1" x14ac:dyDescent="0.35"/>
    <row r="36" customFormat="1" ht="15" customHeight="1" x14ac:dyDescent="0.35"/>
    <row r="37" customFormat="1" ht="15" customHeight="1" x14ac:dyDescent="0.35"/>
    <row r="38" customFormat="1" ht="15" customHeight="1" x14ac:dyDescent="0.35"/>
    <row r="39" customFormat="1" ht="15" customHeight="1" x14ac:dyDescent="0.35"/>
    <row r="40" customFormat="1" ht="15" customHeight="1" x14ac:dyDescent="0.35"/>
    <row r="41" customFormat="1" ht="15" customHeight="1" x14ac:dyDescent="0.35"/>
    <row r="42" customFormat="1" ht="15" customHeight="1" x14ac:dyDescent="0.35"/>
    <row r="43" customFormat="1" ht="15" customHeight="1" x14ac:dyDescent="0.35"/>
    <row r="44" customFormat="1" ht="15" customHeight="1" x14ac:dyDescent="0.35"/>
    <row r="45" customFormat="1" ht="15" customHeight="1" x14ac:dyDescent="0.35"/>
    <row r="46" customFormat="1" ht="15" customHeight="1" x14ac:dyDescent="0.35"/>
    <row r="47" customFormat="1" ht="15" customHeight="1" x14ac:dyDescent="0.35"/>
    <row r="48" customFormat="1" ht="15" customHeight="1" x14ac:dyDescent="0.35"/>
    <row r="49" customFormat="1" ht="15" customHeight="1" x14ac:dyDescent="0.35"/>
    <row r="50" customFormat="1" ht="15" customHeight="1" x14ac:dyDescent="0.35"/>
    <row r="51" customFormat="1" ht="15" customHeight="1" x14ac:dyDescent="0.35"/>
    <row r="52" customFormat="1" ht="15" customHeight="1" x14ac:dyDescent="0.35"/>
    <row r="53" customFormat="1" ht="15" customHeight="1" x14ac:dyDescent="0.35"/>
    <row r="54" customFormat="1" ht="15" customHeight="1" x14ac:dyDescent="0.35"/>
    <row r="55" customFormat="1" ht="15" customHeight="1" x14ac:dyDescent="0.35"/>
    <row r="56" customFormat="1" ht="15" customHeight="1" x14ac:dyDescent="0.35"/>
    <row r="57" customFormat="1" ht="15" customHeight="1" x14ac:dyDescent="0.35"/>
    <row r="58" customFormat="1" ht="15" customHeight="1" x14ac:dyDescent="0.35"/>
    <row r="59" customFormat="1" ht="15" customHeight="1" x14ac:dyDescent="0.35"/>
    <row r="60" customFormat="1" ht="15" customHeight="1" x14ac:dyDescent="0.35"/>
    <row r="61" customFormat="1" ht="15" customHeight="1" x14ac:dyDescent="0.35"/>
    <row r="62" customFormat="1" ht="15" customHeight="1" x14ac:dyDescent="0.35"/>
    <row r="63" customFormat="1" ht="15" customHeight="1" x14ac:dyDescent="0.35"/>
    <row r="64" customFormat="1" ht="15" customHeight="1" x14ac:dyDescent="0.35"/>
    <row r="65" customFormat="1" ht="15" customHeight="1" x14ac:dyDescent="0.35"/>
    <row r="66" customFormat="1" ht="15" customHeight="1" x14ac:dyDescent="0.35"/>
    <row r="67" customFormat="1" ht="15" customHeight="1" x14ac:dyDescent="0.35"/>
    <row r="68" customFormat="1" ht="15" customHeight="1" x14ac:dyDescent="0.35"/>
    <row r="69" customFormat="1" ht="15" customHeight="1" x14ac:dyDescent="0.35"/>
    <row r="70" customFormat="1" ht="15" customHeight="1" x14ac:dyDescent="0.35"/>
    <row r="71" customFormat="1" ht="15" customHeight="1" x14ac:dyDescent="0.35"/>
    <row r="72" customFormat="1" ht="15" customHeight="1" x14ac:dyDescent="0.35"/>
    <row r="73" customFormat="1" ht="15" customHeight="1" x14ac:dyDescent="0.35"/>
    <row r="74" customFormat="1" ht="15" customHeight="1" x14ac:dyDescent="0.35"/>
    <row r="75" customFormat="1" ht="15" customHeight="1" x14ac:dyDescent="0.35"/>
    <row r="76" customFormat="1" ht="15" customHeight="1" x14ac:dyDescent="0.35"/>
    <row r="77" customFormat="1" ht="15" customHeight="1" x14ac:dyDescent="0.35"/>
    <row r="78" customFormat="1" ht="15" customHeight="1" x14ac:dyDescent="0.35"/>
    <row r="79" customFormat="1" ht="15" customHeight="1" x14ac:dyDescent="0.35"/>
    <row r="80" customFormat="1" ht="15" customHeight="1" x14ac:dyDescent="0.35"/>
    <row r="81" spans="1:256" ht="15" customHeight="1" x14ac:dyDescent="0.35">
      <c r="A81"/>
      <c r="B81"/>
      <c r="C81"/>
      <c r="D81"/>
      <c r="E81"/>
      <c r="F81"/>
      <c r="G81"/>
      <c r="H81"/>
      <c r="I81"/>
      <c r="J81"/>
      <c r="K81"/>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E81"/>
      <c r="EF81"/>
      <c r="EG81"/>
      <c r="EH81"/>
      <c r="EI81"/>
      <c r="EJ81"/>
      <c r="EK81"/>
      <c r="EL81"/>
      <c r="EM81"/>
      <c r="EN81"/>
      <c r="EO81"/>
      <c r="EP81"/>
      <c r="EQ81"/>
      <c r="ER81"/>
      <c r="ES81"/>
      <c r="ET81"/>
      <c r="EU81"/>
      <c r="EV81"/>
      <c r="EW81"/>
      <c r="EX81"/>
      <c r="EY81"/>
      <c r="EZ81"/>
      <c r="FA81"/>
      <c r="FB81"/>
      <c r="FC81"/>
      <c r="FD81"/>
      <c r="FE81"/>
      <c r="FF81"/>
      <c r="FG81"/>
      <c r="FH81"/>
      <c r="FI81"/>
      <c r="FJ81"/>
      <c r="FK81"/>
      <c r="FL81"/>
      <c r="FM81"/>
      <c r="FN81"/>
      <c r="FO81"/>
      <c r="FP81"/>
      <c r="FQ81"/>
      <c r="FR81"/>
      <c r="FS81"/>
      <c r="FT81"/>
      <c r="FU81"/>
      <c r="FV81"/>
      <c r="FW81"/>
      <c r="FX81"/>
      <c r="FY81"/>
      <c r="FZ81"/>
      <c r="GA81"/>
      <c r="GB81"/>
      <c r="GC81"/>
      <c r="GD81"/>
      <c r="GE81"/>
      <c r="GF81"/>
      <c r="GG81"/>
      <c r="GH81"/>
      <c r="GI81"/>
      <c r="GJ81"/>
      <c r="GK81"/>
      <c r="GL81"/>
      <c r="GM81"/>
      <c r="GN81"/>
      <c r="GO81"/>
      <c r="GP81"/>
      <c r="GQ81"/>
      <c r="GR81"/>
      <c r="GS81"/>
      <c r="GT81"/>
      <c r="GU81"/>
      <c r="GV81"/>
      <c r="GW81"/>
      <c r="GX81"/>
      <c r="GY81"/>
      <c r="GZ81"/>
      <c r="HA81"/>
      <c r="HB81"/>
      <c r="HC81"/>
      <c r="HD81"/>
      <c r="HE81"/>
      <c r="HF81"/>
      <c r="HG81"/>
      <c r="HH81"/>
      <c r="HI81"/>
      <c r="HJ81"/>
      <c r="HK81"/>
      <c r="HL81"/>
      <c r="HM81"/>
      <c r="HN81"/>
      <c r="HO81"/>
      <c r="HP81"/>
      <c r="HQ81"/>
      <c r="HR81"/>
      <c r="HS81"/>
      <c r="HT81"/>
      <c r="HU81"/>
      <c r="HV81"/>
      <c r="HW81"/>
      <c r="HX81"/>
      <c r="HY81"/>
      <c r="HZ81"/>
      <c r="IA81"/>
      <c r="IB81"/>
      <c r="IC81"/>
      <c r="ID81"/>
      <c r="IE81"/>
      <c r="IF81"/>
      <c r="IG81"/>
      <c r="IH81"/>
      <c r="II81"/>
      <c r="IJ81"/>
      <c r="IK81"/>
      <c r="IL81"/>
      <c r="IM81"/>
      <c r="IN81"/>
      <c r="IO81"/>
      <c r="IP81"/>
      <c r="IQ81"/>
      <c r="IR81"/>
      <c r="IS81"/>
      <c r="IT81"/>
      <c r="IU81"/>
      <c r="IV81"/>
    </row>
    <row r="82" spans="1:256" ht="15" customHeight="1" x14ac:dyDescent="0.35">
      <c r="A82"/>
      <c r="B82"/>
      <c r="C82"/>
      <c r="D82"/>
      <c r="E82"/>
      <c r="F82"/>
      <c r="G82"/>
      <c r="H82"/>
      <c r="I82"/>
      <c r="J82"/>
      <c r="K82"/>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c r="FK82"/>
      <c r="FL82"/>
      <c r="FM82"/>
      <c r="FN82"/>
      <c r="FO82"/>
      <c r="FP82"/>
      <c r="FQ82"/>
      <c r="FR82"/>
      <c r="FS82"/>
      <c r="FT82"/>
      <c r="FU82"/>
      <c r="FV82"/>
      <c r="FW82"/>
      <c r="FX82"/>
      <c r="FY82"/>
      <c r="FZ82"/>
      <c r="GA82"/>
      <c r="GB82"/>
      <c r="GC82"/>
      <c r="GD82"/>
      <c r="GE82"/>
      <c r="GF82"/>
      <c r="GG82"/>
      <c r="GH82"/>
      <c r="GI82"/>
      <c r="GJ82"/>
      <c r="GK82"/>
      <c r="GL82"/>
      <c r="GM82"/>
      <c r="GN82"/>
      <c r="GO82"/>
      <c r="GP82"/>
      <c r="GQ82"/>
      <c r="GR82"/>
      <c r="GS82"/>
      <c r="GT82"/>
      <c r="GU82"/>
      <c r="GV82"/>
      <c r="GW82"/>
      <c r="GX82"/>
      <c r="GY82"/>
      <c r="GZ82"/>
      <c r="HA82"/>
      <c r="HB82"/>
      <c r="HC82"/>
      <c r="HD82"/>
      <c r="HE82"/>
      <c r="HF82"/>
      <c r="HG82"/>
      <c r="HH82"/>
      <c r="HI82"/>
      <c r="HJ82"/>
      <c r="HK82"/>
      <c r="HL82"/>
      <c r="HM82"/>
      <c r="HN82"/>
      <c r="HO82"/>
      <c r="HP82"/>
      <c r="HQ82"/>
      <c r="HR82"/>
      <c r="HS82"/>
      <c r="HT82"/>
      <c r="HU82"/>
      <c r="HV82"/>
      <c r="HW82"/>
      <c r="HX82"/>
      <c r="HY82"/>
      <c r="HZ82"/>
      <c r="IA82"/>
      <c r="IB82"/>
      <c r="IC82"/>
      <c r="ID82"/>
      <c r="IE82"/>
      <c r="IF82"/>
      <c r="IG82"/>
      <c r="IH82"/>
      <c r="II82"/>
      <c r="IJ82"/>
      <c r="IK82"/>
      <c r="IL82"/>
      <c r="IM82"/>
      <c r="IN82"/>
      <c r="IO82"/>
      <c r="IP82"/>
      <c r="IQ82"/>
      <c r="IR82"/>
      <c r="IS82"/>
      <c r="IT82"/>
      <c r="IU82"/>
      <c r="IV82"/>
    </row>
    <row r="83" spans="1:256" ht="15" customHeight="1" x14ac:dyDescent="0.35">
      <c r="A83"/>
      <c r="B83"/>
      <c r="C83"/>
      <c r="D83"/>
      <c r="E83"/>
      <c r="F83"/>
      <c r="G83"/>
      <c r="H83"/>
      <c r="I83"/>
      <c r="J83"/>
      <c r="K83"/>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c r="FV83"/>
      <c r="FW83"/>
      <c r="FX83"/>
      <c r="FY83"/>
      <c r="FZ83"/>
      <c r="GA83"/>
      <c r="GB83"/>
      <c r="GC83"/>
      <c r="GD83"/>
      <c r="GE83"/>
      <c r="GF83"/>
      <c r="GG83"/>
      <c r="GH83"/>
      <c r="GI83"/>
      <c r="GJ83"/>
      <c r="GK83"/>
      <c r="GL83"/>
      <c r="GM83"/>
      <c r="GN83"/>
      <c r="GO83"/>
      <c r="GP83"/>
      <c r="GQ83"/>
      <c r="GR83"/>
      <c r="GS83"/>
      <c r="GT83"/>
      <c r="GU83"/>
      <c r="GV83"/>
      <c r="GW83"/>
      <c r="GX83"/>
      <c r="GY83"/>
      <c r="GZ83"/>
      <c r="HA83"/>
      <c r="HB83"/>
      <c r="HC83"/>
      <c r="HD83"/>
      <c r="HE83"/>
      <c r="HF83"/>
      <c r="HG83"/>
      <c r="HH83"/>
      <c r="HI83"/>
      <c r="HJ83"/>
      <c r="HK83"/>
      <c r="HL83"/>
      <c r="HM83"/>
      <c r="HN83"/>
      <c r="HO83"/>
      <c r="HP83"/>
      <c r="HQ83"/>
      <c r="HR83"/>
      <c r="HS83"/>
      <c r="HT83"/>
      <c r="HU83"/>
      <c r="HV83"/>
      <c r="HW83"/>
      <c r="HX83"/>
      <c r="HY83"/>
      <c r="HZ83"/>
      <c r="IA83"/>
      <c r="IB83"/>
      <c r="IC83"/>
      <c r="ID83"/>
      <c r="IE83"/>
      <c r="IF83"/>
      <c r="IG83"/>
      <c r="IH83"/>
      <c r="II83"/>
      <c r="IJ83"/>
      <c r="IK83"/>
      <c r="IL83"/>
      <c r="IM83"/>
      <c r="IN83"/>
      <c r="IO83"/>
      <c r="IP83"/>
      <c r="IQ83"/>
      <c r="IR83"/>
      <c r="IS83"/>
      <c r="IT83"/>
      <c r="IU83"/>
      <c r="IV83"/>
    </row>
    <row r="84" spans="1:256" ht="15" customHeight="1" x14ac:dyDescent="0.35">
      <c r="A84"/>
      <c r="B84"/>
      <c r="C84"/>
      <c r="D84"/>
      <c r="E84"/>
      <c r="F84"/>
      <c r="G84"/>
      <c r="H84"/>
      <c r="I84"/>
      <c r="J84"/>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c r="FV84"/>
      <c r="FW84"/>
      <c r="FX84"/>
      <c r="FY84"/>
      <c r="FZ84"/>
      <c r="GA84"/>
      <c r="GB84"/>
      <c r="GC84"/>
      <c r="GD84"/>
      <c r="GE84"/>
      <c r="GF84"/>
      <c r="GG84"/>
      <c r="GH84"/>
      <c r="GI84"/>
      <c r="GJ84"/>
      <c r="GK84"/>
      <c r="GL84"/>
      <c r="GM84"/>
      <c r="GN84"/>
      <c r="GO84"/>
      <c r="GP84"/>
      <c r="GQ84"/>
      <c r="GR84"/>
      <c r="GS84"/>
      <c r="GT84"/>
      <c r="GU84"/>
      <c r="GV84"/>
      <c r="GW84"/>
      <c r="GX84"/>
      <c r="GY84"/>
      <c r="GZ84"/>
      <c r="HA84"/>
      <c r="HB84"/>
      <c r="HC84"/>
      <c r="HD84"/>
      <c r="HE84"/>
      <c r="HF84"/>
      <c r="HG84"/>
      <c r="HH84"/>
      <c r="HI84"/>
      <c r="HJ84"/>
      <c r="HK84"/>
      <c r="HL84"/>
      <c r="HM84"/>
      <c r="HN84"/>
      <c r="HO84"/>
      <c r="HP84"/>
      <c r="HQ84"/>
      <c r="HR84"/>
      <c r="HS84"/>
      <c r="HT84"/>
      <c r="HU84"/>
      <c r="HV84"/>
      <c r="HW84"/>
      <c r="HX84"/>
      <c r="HY84"/>
      <c r="HZ84"/>
      <c r="IA84"/>
      <c r="IB84"/>
      <c r="IC84"/>
      <c r="ID84"/>
      <c r="IE84"/>
      <c r="IF84"/>
      <c r="IG84"/>
      <c r="IH84"/>
      <c r="II84"/>
      <c r="IJ84"/>
      <c r="IK84"/>
      <c r="IL84"/>
      <c r="IM84"/>
      <c r="IN84"/>
      <c r="IO84"/>
      <c r="IP84"/>
      <c r="IQ84"/>
      <c r="IR84"/>
      <c r="IS84"/>
      <c r="IT84"/>
      <c r="IU84"/>
      <c r="IV84"/>
    </row>
    <row r="85" spans="1:256" ht="15" customHeight="1" x14ac:dyDescent="0.35">
      <c r="G85"/>
      <c r="H85"/>
      <c r="I85"/>
      <c r="J85"/>
    </row>
    <row r="86" spans="1:256" ht="15" customHeight="1" x14ac:dyDescent="0.35">
      <c r="G86"/>
      <c r="H86"/>
      <c r="I86"/>
      <c r="J86"/>
    </row>
    <row r="87" spans="1:256" ht="15" customHeight="1" x14ac:dyDescent="0.35">
      <c r="G87"/>
      <c r="H87"/>
      <c r="I87"/>
      <c r="J87"/>
    </row>
    <row r="88" spans="1:256" ht="15" customHeight="1" x14ac:dyDescent="0.35">
      <c r="G88"/>
      <c r="H88"/>
      <c r="I88"/>
      <c r="J88"/>
    </row>
    <row r="89" spans="1:256" ht="15" customHeight="1" x14ac:dyDescent="0.35">
      <c r="G89"/>
      <c r="H89"/>
      <c r="I89"/>
      <c r="J89"/>
    </row>
    <row r="90" spans="1:256" ht="15" customHeight="1" x14ac:dyDescent="0.35">
      <c r="G90"/>
      <c r="H90"/>
      <c r="I90"/>
      <c r="J90"/>
    </row>
    <row r="91" spans="1:256" ht="15" customHeight="1" x14ac:dyDescent="0.35">
      <c r="G91"/>
      <c r="H91"/>
      <c r="I91"/>
      <c r="J91"/>
    </row>
    <row r="92" spans="1:256" ht="15" customHeight="1" x14ac:dyDescent="0.35">
      <c r="G92"/>
      <c r="H92"/>
      <c r="I92"/>
      <c r="J92"/>
    </row>
  </sheetData>
  <pageMargins left="0.7" right="0.7" top="0.75" bottom="0.75" header="0.3" footer="0.3"/>
  <pageSetup orientation="portrait"/>
  <headerFooter>
    <oddFooter>&amp;C&amp;"Helvetica Neue,Regular"&amp;12&amp;K000000&amp;P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1BC0F2-078B-42AB-B8D3-7E769212BADF}">
  <sheetPr>
    <tabColor theme="4" tint="0.39997558519241921"/>
  </sheetPr>
  <dimension ref="A1:C22"/>
  <sheetViews>
    <sheetView workbookViewId="0">
      <selection activeCell="C15" sqref="C15"/>
    </sheetView>
  </sheetViews>
  <sheetFormatPr defaultColWidth="8.81640625" defaultRowHeight="14.5" x14ac:dyDescent="0.35"/>
  <cols>
    <col min="1" max="1" width="8.81640625" style="46"/>
    <col min="2" max="2" width="72.81640625" style="46" customWidth="1"/>
    <col min="3" max="3" width="70.81640625" style="46" customWidth="1"/>
    <col min="4" max="16384" width="8.81640625" style="46"/>
  </cols>
  <sheetData>
    <row r="1" spans="1:3" x14ac:dyDescent="0.35">
      <c r="A1" s="60" t="s">
        <v>37</v>
      </c>
      <c r="B1" s="61" t="s">
        <v>26</v>
      </c>
      <c r="C1" s="61" t="s">
        <v>115</v>
      </c>
    </row>
    <row r="2" spans="1:3" x14ac:dyDescent="0.35">
      <c r="A2" s="62">
        <v>1</v>
      </c>
      <c r="B2" s="58" t="s">
        <v>75</v>
      </c>
      <c r="C2" s="63"/>
    </row>
    <row r="3" spans="1:3" x14ac:dyDescent="0.35">
      <c r="A3" s="62">
        <v>2</v>
      </c>
      <c r="B3" s="58" t="s">
        <v>78</v>
      </c>
      <c r="C3" s="63"/>
    </row>
    <row r="4" spans="1:3" x14ac:dyDescent="0.35">
      <c r="A4" s="62">
        <v>3</v>
      </c>
      <c r="B4" s="58" t="s">
        <v>111</v>
      </c>
      <c r="C4" s="63"/>
    </row>
    <row r="5" spans="1:3" x14ac:dyDescent="0.35">
      <c r="A5" s="62">
        <v>4</v>
      </c>
      <c r="B5" s="58" t="s">
        <v>81</v>
      </c>
      <c r="C5" s="63"/>
    </row>
    <row r="6" spans="1:3" ht="29" x14ac:dyDescent="0.35">
      <c r="A6" s="62">
        <v>5</v>
      </c>
      <c r="B6" s="59" t="s">
        <v>83</v>
      </c>
      <c r="C6" s="63" t="s">
        <v>134</v>
      </c>
    </row>
    <row r="7" spans="1:3" ht="29" x14ac:dyDescent="0.35">
      <c r="A7" s="62">
        <v>6</v>
      </c>
      <c r="B7" s="58" t="s">
        <v>102</v>
      </c>
      <c r="C7" s="63" t="s">
        <v>134</v>
      </c>
    </row>
    <row r="8" spans="1:3" ht="29" x14ac:dyDescent="0.35">
      <c r="A8" s="62">
        <v>7</v>
      </c>
      <c r="B8" s="58" t="s">
        <v>103</v>
      </c>
      <c r="C8" s="63" t="s">
        <v>134</v>
      </c>
    </row>
    <row r="9" spans="1:3" ht="29" x14ac:dyDescent="0.35">
      <c r="A9" s="62">
        <v>8</v>
      </c>
      <c r="B9" s="58" t="s">
        <v>85</v>
      </c>
      <c r="C9" s="63" t="s">
        <v>134</v>
      </c>
    </row>
    <row r="10" spans="1:3" x14ac:dyDescent="0.35">
      <c r="A10" s="62">
        <v>9</v>
      </c>
      <c r="B10" s="59" t="s">
        <v>87</v>
      </c>
      <c r="C10" s="63"/>
    </row>
    <row r="11" spans="1:3" ht="29" x14ac:dyDescent="0.35">
      <c r="A11" s="62">
        <v>10</v>
      </c>
      <c r="B11" s="58" t="s">
        <v>89</v>
      </c>
      <c r="C11" s="63" t="s">
        <v>134</v>
      </c>
    </row>
    <row r="12" spans="1:3" x14ac:dyDescent="0.35">
      <c r="A12" s="62">
        <v>11</v>
      </c>
      <c r="B12" s="58" t="s">
        <v>91</v>
      </c>
      <c r="C12" s="63"/>
    </row>
    <row r="13" spans="1:3" x14ac:dyDescent="0.35">
      <c r="A13" s="62">
        <v>12</v>
      </c>
      <c r="B13" s="58" t="s">
        <v>93</v>
      </c>
      <c r="C13" s="63"/>
    </row>
    <row r="14" spans="1:3" ht="29" x14ac:dyDescent="0.35">
      <c r="A14" s="62">
        <v>13</v>
      </c>
      <c r="B14" s="58" t="s">
        <v>95</v>
      </c>
      <c r="C14" s="63" t="s">
        <v>134</v>
      </c>
    </row>
    <row r="15" spans="1:3" ht="29" x14ac:dyDescent="0.35">
      <c r="A15" s="62">
        <v>14</v>
      </c>
      <c r="B15" s="58" t="s">
        <v>97</v>
      </c>
      <c r="C15" s="63" t="s">
        <v>134</v>
      </c>
    </row>
    <row r="16" spans="1:3" x14ac:dyDescent="0.35">
      <c r="A16" s="62">
        <v>15</v>
      </c>
      <c r="B16" s="58" t="s">
        <v>98</v>
      </c>
      <c r="C16" s="63"/>
    </row>
    <row r="17" spans="1:3" x14ac:dyDescent="0.35">
      <c r="A17" s="62">
        <v>16</v>
      </c>
      <c r="B17" s="58" t="s">
        <v>100</v>
      </c>
      <c r="C17" s="63"/>
    </row>
    <row r="18" spans="1:3" x14ac:dyDescent="0.35">
      <c r="A18" s="62">
        <v>17</v>
      </c>
      <c r="B18" s="58" t="s">
        <v>106</v>
      </c>
      <c r="C18" s="63"/>
    </row>
    <row r="19" spans="1:3" x14ac:dyDescent="0.35">
      <c r="A19" s="62">
        <v>18</v>
      </c>
      <c r="B19" s="58" t="s">
        <v>107</v>
      </c>
      <c r="C19" s="63"/>
    </row>
    <row r="20" spans="1:3" x14ac:dyDescent="0.35">
      <c r="A20" s="62">
        <v>19</v>
      </c>
      <c r="B20" s="58" t="s">
        <v>108</v>
      </c>
      <c r="C20" s="63"/>
    </row>
    <row r="21" spans="1:3" x14ac:dyDescent="0.35">
      <c r="A21" s="62">
        <v>20</v>
      </c>
      <c r="B21" s="58" t="s">
        <v>109</v>
      </c>
      <c r="C21" s="63"/>
    </row>
    <row r="22" spans="1:3" x14ac:dyDescent="0.35">
      <c r="A22" s="62">
        <v>21</v>
      </c>
      <c r="B22" s="58" t="s">
        <v>110</v>
      </c>
      <c r="C22" s="63"/>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0000"/>
  </sheetPr>
  <dimension ref="A1:IN30"/>
  <sheetViews>
    <sheetView showGridLines="0" workbookViewId="0">
      <selection activeCell="G2" sqref="G2:I2"/>
    </sheetView>
  </sheetViews>
  <sheetFormatPr defaultColWidth="8.81640625" defaultRowHeight="15" customHeight="1" x14ac:dyDescent="0.35"/>
  <cols>
    <col min="1" max="1" width="50.1796875" style="1" customWidth="1"/>
    <col min="2" max="2" width="10.81640625" style="1" customWidth="1"/>
    <col min="3" max="4" width="9.453125" style="1" customWidth="1"/>
    <col min="5" max="5" width="9.81640625" style="1" customWidth="1"/>
    <col min="6" max="6" width="10.1796875" style="1" customWidth="1"/>
    <col min="7" max="7" width="8.81640625" style="1" customWidth="1"/>
    <col min="8" max="8" width="9.81640625" style="1" customWidth="1"/>
    <col min="9" max="9" width="11" style="1" customWidth="1"/>
    <col min="10" max="10" width="4" customWidth="1"/>
    <col min="11" max="248" width="8.81640625" style="1" customWidth="1"/>
  </cols>
  <sheetData>
    <row r="1" spans="1:11" ht="15" customHeight="1" x14ac:dyDescent="0.35">
      <c r="A1"/>
      <c r="B1"/>
      <c r="C1"/>
      <c r="D1"/>
      <c r="E1"/>
      <c r="F1"/>
      <c r="G1"/>
      <c r="H1"/>
      <c r="I1"/>
      <c r="K1"/>
    </row>
    <row r="2" spans="1:11" ht="15" customHeight="1" x14ac:dyDescent="0.35">
      <c r="A2" s="3"/>
      <c r="B2" s="11" t="s">
        <v>42</v>
      </c>
      <c r="C2" s="116" t="str">
        <f>'Measure Info'!C8</f>
        <v>Athena</v>
      </c>
      <c r="D2" s="117"/>
      <c r="E2" s="117"/>
      <c r="F2" s="11" t="s">
        <v>43</v>
      </c>
      <c r="G2" s="116" t="e">
        <f>'Measure Info'!#REF!</f>
        <v>#REF!</v>
      </c>
      <c r="H2" s="117"/>
      <c r="I2" s="117"/>
    </row>
    <row r="3" spans="1:11" ht="36" customHeight="1" x14ac:dyDescent="0.35">
      <c r="A3" s="24" t="s">
        <v>26</v>
      </c>
      <c r="B3" s="25" t="s">
        <v>33</v>
      </c>
      <c r="C3" s="25" t="s">
        <v>34</v>
      </c>
      <c r="D3" s="25" t="s">
        <v>35</v>
      </c>
      <c r="E3" s="25" t="s">
        <v>36</v>
      </c>
      <c r="F3" s="26" t="s">
        <v>33</v>
      </c>
      <c r="G3" s="26" t="s">
        <v>34</v>
      </c>
      <c r="H3" s="26" t="s">
        <v>35</v>
      </c>
      <c r="I3" s="26" t="s">
        <v>36</v>
      </c>
    </row>
    <row r="4" spans="1:11" ht="15" customHeight="1" x14ac:dyDescent="0.35">
      <c r="A4" s="27" t="str">
        <f>'Measure Info'!B13</f>
        <v>Diagnosis: Chronic Kidney Disease, Stage 5</v>
      </c>
      <c r="B4" s="28">
        <f>'Scorecard 1'!C5</f>
        <v>1</v>
      </c>
      <c r="C4" s="28">
        <f>'Scorecard 1'!D5</f>
        <v>1</v>
      </c>
      <c r="D4" s="28">
        <f>'Scorecard 1'!E5</f>
        <v>1</v>
      </c>
      <c r="E4" s="28">
        <f>'Scorecard 1'!F5</f>
        <v>1</v>
      </c>
      <c r="F4" s="28">
        <f>'Scorecard 2'!C5</f>
        <v>1</v>
      </c>
      <c r="G4" s="28">
        <f>'Scorecard 2'!D5</f>
        <v>1</v>
      </c>
      <c r="H4" s="28">
        <f>'Scorecard 2'!E5</f>
        <v>1</v>
      </c>
      <c r="I4" s="28">
        <f>'Scorecard 2'!F5</f>
        <v>1</v>
      </c>
    </row>
    <row r="5" spans="1:11" ht="15" customHeight="1" x14ac:dyDescent="0.35">
      <c r="A5" s="27" t="str">
        <f>'Measure Info'!B14</f>
        <v>Diagnosis: Diabetes</v>
      </c>
      <c r="B5" s="28">
        <f>'Scorecard 1'!C6</f>
        <v>1</v>
      </c>
      <c r="C5" s="28">
        <f>'Scorecard 1'!D6</f>
        <v>1</v>
      </c>
      <c r="D5" s="28">
        <f>'Scorecard 1'!E6</f>
        <v>1</v>
      </c>
      <c r="E5" s="28">
        <f>'Scorecard 1'!F6</f>
        <v>1</v>
      </c>
      <c r="F5" s="28">
        <f>'Scorecard 2'!C6</f>
        <v>1</v>
      </c>
      <c r="G5" s="28">
        <f>'Scorecard 2'!D6</f>
        <v>1</v>
      </c>
      <c r="H5" s="28">
        <f>'Scorecard 2'!E6</f>
        <v>1</v>
      </c>
      <c r="I5" s="28">
        <f>'Scorecard 2'!F6</f>
        <v>1</v>
      </c>
    </row>
    <row r="6" spans="1:11" ht="15" customHeight="1" x14ac:dyDescent="0.35">
      <c r="A6" s="27" t="str">
        <f>'Measure Info'!B15</f>
        <v>Diagnosis: End Stage Renal Disease</v>
      </c>
      <c r="B6" s="28">
        <f>'Scorecard 1'!C7</f>
        <v>1</v>
      </c>
      <c r="C6" s="28">
        <f>'Scorecard 1'!D7</f>
        <v>1</v>
      </c>
      <c r="D6" s="28">
        <f>'Scorecard 1'!E7</f>
        <v>1</v>
      </c>
      <c r="E6" s="28">
        <f>'Scorecard 1'!F7</f>
        <v>1</v>
      </c>
      <c r="F6" s="28">
        <f>'Scorecard 2'!C7</f>
        <v>1</v>
      </c>
      <c r="G6" s="28">
        <f>'Scorecard 2'!D7</f>
        <v>1</v>
      </c>
      <c r="H6" s="28">
        <f>'Scorecard 2'!E7</f>
        <v>1</v>
      </c>
      <c r="I6" s="28">
        <f>'Scorecard 2'!F7</f>
        <v>1</v>
      </c>
    </row>
    <row r="7" spans="1:11" ht="15" customHeight="1" x14ac:dyDescent="0.35">
      <c r="A7" s="27" t="str">
        <f>'Measure Info'!B16</f>
        <v>Encounter, Performed: Annual Wellness Visit</v>
      </c>
      <c r="B7" s="28">
        <f>'Scorecard 1'!C8</f>
        <v>1</v>
      </c>
      <c r="C7" s="28">
        <f>'Scorecard 1'!D8</f>
        <v>1</v>
      </c>
      <c r="D7" s="28">
        <f>'Scorecard 1'!E8</f>
        <v>1</v>
      </c>
      <c r="E7" s="28">
        <f>'Scorecard 1'!F8</f>
        <v>1</v>
      </c>
      <c r="F7" s="28">
        <f>'Scorecard 2'!C8</f>
        <v>1</v>
      </c>
      <c r="G7" s="28">
        <f>'Scorecard 2'!D8</f>
        <v>1</v>
      </c>
      <c r="H7" s="28">
        <f>'Scorecard 2'!E8</f>
        <v>1</v>
      </c>
      <c r="I7" s="28">
        <f>'Scorecard 2'!F8</f>
        <v>1</v>
      </c>
    </row>
    <row r="8" spans="1:11" ht="15" customHeight="1" x14ac:dyDescent="0.35">
      <c r="A8" s="27" t="str">
        <f>'Measure Info'!B17</f>
        <v>Encounter, Performed: Encounter Inpatient</v>
      </c>
      <c r="B8" s="28">
        <f>'Scorecard 1'!C9</f>
        <v>0</v>
      </c>
      <c r="C8" s="28">
        <f>'Scorecard 1'!D9</f>
        <v>0</v>
      </c>
      <c r="D8" s="28">
        <f>'Scorecard 1'!E9</f>
        <v>0</v>
      </c>
      <c r="E8" s="28">
        <f>'Scorecard 1'!F9</f>
        <v>0</v>
      </c>
      <c r="F8" s="28">
        <f>'Scorecard 2'!C9</f>
        <v>0</v>
      </c>
      <c r="G8" s="28">
        <f>'Scorecard 2'!D9</f>
        <v>0</v>
      </c>
      <c r="H8" s="28">
        <f>'Scorecard 2'!E9</f>
        <v>0</v>
      </c>
      <c r="I8" s="28">
        <f>'Scorecard 2'!F9</f>
        <v>0</v>
      </c>
    </row>
    <row r="9" spans="1:11" ht="15" customHeight="1" x14ac:dyDescent="0.35">
      <c r="A9" s="27" t="str">
        <f>'Measure Info'!B18</f>
        <v>Discharge to healthcare facility for hospice care (procedure)</v>
      </c>
      <c r="B9" s="28">
        <f>'Scorecard 1'!C10</f>
        <v>0</v>
      </c>
      <c r="C9" s="28">
        <f>'Scorecard 1'!D10</f>
        <v>0</v>
      </c>
      <c r="D9" s="28">
        <f>'Scorecard 1'!E10</f>
        <v>0</v>
      </c>
      <c r="E9" s="28">
        <f>'Scorecard 1'!F10</f>
        <v>0</v>
      </c>
      <c r="F9" s="28">
        <f>'Scorecard 2'!C10</f>
        <v>0</v>
      </c>
      <c r="G9" s="28">
        <f>'Scorecard 2'!D10</f>
        <v>0</v>
      </c>
      <c r="H9" s="28">
        <f>'Scorecard 2'!E10</f>
        <v>0</v>
      </c>
      <c r="I9" s="28">
        <f>'Scorecard 2'!F10</f>
        <v>0</v>
      </c>
    </row>
    <row r="10" spans="1:11" ht="15" customHeight="1" x14ac:dyDescent="0.35">
      <c r="A10" s="27" t="str">
        <f>'Measure Info'!B19</f>
        <v>Discharge to home for hospice care (procedure)</v>
      </c>
      <c r="B10" s="28">
        <f>'Scorecard 1'!C11</f>
        <v>0</v>
      </c>
      <c r="C10" s="28">
        <f>'Scorecard 1'!D11</f>
        <v>0</v>
      </c>
      <c r="D10" s="28">
        <f>'Scorecard 1'!E11</f>
        <v>0</v>
      </c>
      <c r="E10" s="28">
        <f>'Scorecard 1'!F11</f>
        <v>0</v>
      </c>
      <c r="F10" s="28">
        <f>'Scorecard 2'!C11</f>
        <v>0</v>
      </c>
      <c r="G10" s="28">
        <f>'Scorecard 2'!D11</f>
        <v>0</v>
      </c>
      <c r="H10" s="28">
        <f>'Scorecard 2'!E11</f>
        <v>0</v>
      </c>
      <c r="I10" s="28">
        <f>'Scorecard 2'!F11</f>
        <v>0</v>
      </c>
    </row>
    <row r="11" spans="1:11" ht="15" customHeight="1" x14ac:dyDescent="0.35">
      <c r="A11" s="27" t="str">
        <f>'Measure Info'!B20</f>
        <v>Encounter, Performed: Home Healthcare Services</v>
      </c>
      <c r="B11" s="28">
        <f>'Scorecard 1'!C12</f>
        <v>0</v>
      </c>
      <c r="C11" s="28">
        <f>'Scorecard 1'!D12</f>
        <v>0</v>
      </c>
      <c r="D11" s="28">
        <f>'Scorecard 1'!E12</f>
        <v>0</v>
      </c>
      <c r="E11" s="28">
        <f>'Scorecard 1'!F12</f>
        <v>0</v>
      </c>
      <c r="F11" s="28">
        <f>'Scorecard 2'!C12</f>
        <v>0</v>
      </c>
      <c r="G11" s="28">
        <f>'Scorecard 2'!D12</f>
        <v>0</v>
      </c>
      <c r="H11" s="28">
        <f>'Scorecard 2'!E12</f>
        <v>0</v>
      </c>
      <c r="I11" s="28">
        <f>'Scorecard 2'!F12</f>
        <v>0</v>
      </c>
    </row>
    <row r="12" spans="1:11" ht="15" customHeight="1" x14ac:dyDescent="0.35">
      <c r="A12" s="27" t="str">
        <f>'Measure Info'!B21</f>
        <v>Encounter, Performed: Office Visit</v>
      </c>
      <c r="B12" s="28">
        <f>'Scorecard 1'!C13</f>
        <v>1</v>
      </c>
      <c r="C12" s="28">
        <f>'Scorecard 1'!D13</f>
        <v>1</v>
      </c>
      <c r="D12" s="28">
        <f>'Scorecard 1'!E13</f>
        <v>1</v>
      </c>
      <c r="E12" s="28">
        <f>'Scorecard 1'!F13</f>
        <v>1</v>
      </c>
      <c r="F12" s="28">
        <f>'Scorecard 2'!C13</f>
        <v>1</v>
      </c>
      <c r="G12" s="28">
        <f>'Scorecard 2'!D13</f>
        <v>1</v>
      </c>
      <c r="H12" s="28">
        <f>'Scorecard 2'!E13</f>
        <v>1</v>
      </c>
      <c r="I12" s="28">
        <f>'Scorecard 2'!F13</f>
        <v>1</v>
      </c>
    </row>
    <row r="13" spans="1:11" ht="15" customHeight="1" x14ac:dyDescent="0.35">
      <c r="A13" s="27" t="str">
        <f>'Measure Info'!B22</f>
        <v>Encounter, Performed: Outpatient Consultation</v>
      </c>
      <c r="B13" s="28">
        <f>'Scorecard 1'!C14</f>
        <v>0</v>
      </c>
      <c r="C13" s="28">
        <f>'Scorecard 1'!D14</f>
        <v>0</v>
      </c>
      <c r="D13" s="28">
        <f>'Scorecard 1'!E14</f>
        <v>0</v>
      </c>
      <c r="E13" s="28">
        <f>'Scorecard 1'!F14</f>
        <v>0</v>
      </c>
      <c r="F13" s="28">
        <f>'Scorecard 2'!C14</f>
        <v>0</v>
      </c>
      <c r="G13" s="28">
        <f>'Scorecard 2'!D14</f>
        <v>0</v>
      </c>
      <c r="H13" s="28">
        <f>'Scorecard 2'!E14</f>
        <v>0</v>
      </c>
      <c r="I13" s="28">
        <f>'Scorecard 2'!F14</f>
        <v>0</v>
      </c>
    </row>
    <row r="14" spans="1:11" ht="15" customHeight="1" x14ac:dyDescent="0.35">
      <c r="A14" s="27" t="str">
        <f>'Measure Info'!B23</f>
        <v>Encounter, Performed: Preventive Care Services - Established Office Visit, 18 and Up</v>
      </c>
      <c r="B14" s="28">
        <f>'Scorecard 1'!C15</f>
        <v>1</v>
      </c>
      <c r="C14" s="28">
        <f>'Scorecard 1'!D15</f>
        <v>1</v>
      </c>
      <c r="D14" s="28">
        <f>'Scorecard 1'!E15</f>
        <v>1</v>
      </c>
      <c r="E14" s="28">
        <f>'Scorecard 1'!F15</f>
        <v>1</v>
      </c>
      <c r="F14" s="28">
        <f>'Scorecard 2'!C15</f>
        <v>1</v>
      </c>
      <c r="G14" s="28">
        <f>'Scorecard 2'!D15</f>
        <v>1</v>
      </c>
      <c r="H14" s="28">
        <f>'Scorecard 2'!E15</f>
        <v>1</v>
      </c>
      <c r="I14" s="28">
        <f>'Scorecard 2'!F15</f>
        <v>1</v>
      </c>
    </row>
    <row r="15" spans="1:11" ht="15" customHeight="1" x14ac:dyDescent="0.35">
      <c r="A15" s="27" t="str">
        <f>'Measure Info'!B24</f>
        <v>Encounter, Performed: Preventive Care Services-Initial Office Visit, 18 and Up</v>
      </c>
      <c r="B15" s="28">
        <f>'Scorecard 1'!C16</f>
        <v>1</v>
      </c>
      <c r="C15" s="28">
        <f>'Scorecard 1'!D16</f>
        <v>1</v>
      </c>
      <c r="D15" s="28">
        <f>'Scorecard 1'!E16</f>
        <v>1</v>
      </c>
      <c r="E15" s="28">
        <f>'Scorecard 1'!F16</f>
        <v>1</v>
      </c>
      <c r="F15" s="28">
        <f>'Scorecard 2'!C16</f>
        <v>1</v>
      </c>
      <c r="G15" s="28">
        <f>'Scorecard 2'!D16</f>
        <v>1</v>
      </c>
      <c r="H15" s="28">
        <f>'Scorecard 2'!E16</f>
        <v>1</v>
      </c>
      <c r="I15" s="28">
        <f>'Scorecard 2'!F16</f>
        <v>1</v>
      </c>
    </row>
    <row r="16" spans="1:11" ht="15" customHeight="1" x14ac:dyDescent="0.35">
      <c r="A16" s="27" t="str">
        <f>'Measure Info'!B25</f>
        <v>Intervention, Order: Hospice care ambulatory</v>
      </c>
      <c r="B16" s="28">
        <f>'Scorecard 1'!C17</f>
        <v>0</v>
      </c>
      <c r="C16" s="28">
        <f>'Scorecard 1'!D17</f>
        <v>0</v>
      </c>
      <c r="D16" s="28">
        <f>'Scorecard 1'!E17</f>
        <v>0</v>
      </c>
      <c r="E16" s="28">
        <f>'Scorecard 1'!F17</f>
        <v>0</v>
      </c>
      <c r="F16" s="28">
        <f>'Scorecard 2'!C17</f>
        <v>0</v>
      </c>
      <c r="G16" s="28">
        <f>'Scorecard 2'!D17</f>
        <v>0</v>
      </c>
      <c r="H16" s="28">
        <f>'Scorecard 2'!E17</f>
        <v>0</v>
      </c>
      <c r="I16" s="28">
        <f>'Scorecard 2'!F17</f>
        <v>0</v>
      </c>
    </row>
    <row r="17" spans="1:11" ht="15" customHeight="1" x14ac:dyDescent="0.35">
      <c r="A17" s="27" t="str">
        <f>'Measure Info'!B26</f>
        <v>Intervention, Performed: Hospice care ambulatory</v>
      </c>
      <c r="B17" s="29">
        <f>'Scorecard 1'!C18</f>
        <v>0</v>
      </c>
      <c r="C17" s="29">
        <f>'Scorecard 1'!D18</f>
        <v>0</v>
      </c>
      <c r="D17" s="29">
        <f>'Scorecard 1'!E18</f>
        <v>0</v>
      </c>
      <c r="E17" s="29">
        <f>'Scorecard 1'!F18</f>
        <v>0</v>
      </c>
      <c r="F17" s="29">
        <f>'Scorecard 2'!C18</f>
        <v>0</v>
      </c>
      <c r="G17" s="29">
        <f>'Scorecard 2'!D18</f>
        <v>0</v>
      </c>
      <c r="H17" s="29">
        <f>'Scorecard 2'!E18</f>
        <v>0</v>
      </c>
      <c r="I17" s="29">
        <f>'Scorecard 2'!F18</f>
        <v>0</v>
      </c>
    </row>
    <row r="18" spans="1:11" ht="15" customHeight="1" x14ac:dyDescent="0.35">
      <c r="A18" s="27" t="str">
        <f>'Measure Info'!B27</f>
        <v>Laboratory Test, Performed: Estimated Glomerular Filtration Rate</v>
      </c>
      <c r="B18" s="29">
        <f>'Scorecard 1'!C19</f>
        <v>1</v>
      </c>
      <c r="C18" s="29">
        <f>'Scorecard 1'!D19</f>
        <v>1</v>
      </c>
      <c r="D18" s="29">
        <f>'Scorecard 1'!E19</f>
        <v>1</v>
      </c>
      <c r="E18" s="29">
        <f>'Scorecard 1'!F19</f>
        <v>1</v>
      </c>
      <c r="F18" s="29">
        <f>'Scorecard 2'!C19</f>
        <v>1</v>
      </c>
      <c r="G18" s="29">
        <f>'Scorecard 2'!D19</f>
        <v>1</v>
      </c>
      <c r="H18" s="29">
        <f>'Scorecard 2'!E19</f>
        <v>1</v>
      </c>
      <c r="I18" s="29">
        <f>'Scorecard 2'!F19</f>
        <v>1</v>
      </c>
    </row>
    <row r="19" spans="1:11" ht="15" customHeight="1" x14ac:dyDescent="0.35">
      <c r="A19" s="27" t="str">
        <f>'Measure Info'!B28</f>
        <v>Laboratory Test, Performed: Urine Albumin Creatinine Ratio</v>
      </c>
      <c r="B19" s="29">
        <f>'Scorecard 1'!C20</f>
        <v>1</v>
      </c>
      <c r="C19" s="29">
        <f>'Scorecard 1'!D20</f>
        <v>1</v>
      </c>
      <c r="D19" s="29">
        <f>'Scorecard 1'!E20</f>
        <v>1</v>
      </c>
      <c r="E19" s="29">
        <f>'Scorecard 1'!F20</f>
        <v>1</v>
      </c>
      <c r="F19" s="29">
        <f>'Scorecard 2'!C20</f>
        <v>1</v>
      </c>
      <c r="G19" s="29">
        <f>'Scorecard 2'!D20</f>
        <v>1</v>
      </c>
      <c r="H19" s="29">
        <f>'Scorecard 2'!E20</f>
        <v>1</v>
      </c>
      <c r="I19" s="29">
        <f>'Scorecard 2'!F20</f>
        <v>1</v>
      </c>
    </row>
    <row r="20" spans="1:11" ht="15" customHeight="1" x14ac:dyDescent="0.35">
      <c r="A20" s="27" t="str">
        <f>'Measure Info'!B29</f>
        <v>Patient Characteristic Birthdate: Birth date</v>
      </c>
      <c r="B20" s="29">
        <f>'Scorecard 1'!C21</f>
        <v>1</v>
      </c>
      <c r="C20" s="29">
        <f>'Scorecard 1'!D21</f>
        <v>1</v>
      </c>
      <c r="D20" s="29">
        <f>'Scorecard 1'!E21</f>
        <v>0</v>
      </c>
      <c r="E20" s="29">
        <f>'Scorecard 1'!F21</f>
        <v>1</v>
      </c>
      <c r="F20" s="29">
        <f>'Scorecard 2'!C21</f>
        <v>1</v>
      </c>
      <c r="G20" s="29">
        <f>'Scorecard 2'!D21</f>
        <v>1</v>
      </c>
      <c r="H20" s="29">
        <f>'Scorecard 2'!E21</f>
        <v>0</v>
      </c>
      <c r="I20" s="29">
        <f>'Scorecard 2'!F21</f>
        <v>1</v>
      </c>
    </row>
    <row r="21" spans="1:11" ht="15" customHeight="1" x14ac:dyDescent="0.35">
      <c r="A21" s="27" t="str">
        <f>'Measure Info'!B30</f>
        <v>Patient Characteristic Ethnicity: Ethnicity</v>
      </c>
      <c r="B21" s="29">
        <f>'Scorecard 1'!C22</f>
        <v>1</v>
      </c>
      <c r="C21" s="29">
        <f>'Scorecard 1'!D22</f>
        <v>1</v>
      </c>
      <c r="D21" s="29">
        <f>'Scorecard 1'!E22</f>
        <v>0</v>
      </c>
      <c r="E21" s="29">
        <f>'Scorecard 1'!F22</f>
        <v>1</v>
      </c>
      <c r="F21" s="29">
        <f>'Scorecard 2'!C22</f>
        <v>1</v>
      </c>
      <c r="G21" s="29">
        <f>'Scorecard 2'!D22</f>
        <v>1</v>
      </c>
      <c r="H21" s="29">
        <f>'Scorecard 2'!E22</f>
        <v>0</v>
      </c>
      <c r="I21" s="29">
        <f>'Scorecard 2'!F22</f>
        <v>1</v>
      </c>
    </row>
    <row r="22" spans="1:11" ht="15" customHeight="1" x14ac:dyDescent="0.35">
      <c r="A22" s="27" t="str">
        <f>'Measure Info'!B31</f>
        <v>Patient Characteristic Payer: Payer</v>
      </c>
      <c r="B22" s="29">
        <f>'Scorecard 1'!C23</f>
        <v>1</v>
      </c>
      <c r="C22" s="29">
        <f>'Scorecard 1'!D23</f>
        <v>1</v>
      </c>
      <c r="D22" s="29">
        <f>'Scorecard 1'!E23</f>
        <v>0</v>
      </c>
      <c r="E22" s="29">
        <f>'Scorecard 1'!F23</f>
        <v>1</v>
      </c>
      <c r="F22" s="29">
        <f>'Scorecard 2'!C23</f>
        <v>1</v>
      </c>
      <c r="G22" s="29">
        <f>'Scorecard 2'!D23</f>
        <v>1</v>
      </c>
      <c r="H22" s="29">
        <f>'Scorecard 2'!E23</f>
        <v>0</v>
      </c>
      <c r="I22" s="29">
        <f>'Scorecard 2'!F23</f>
        <v>1</v>
      </c>
    </row>
    <row r="23" spans="1:11" ht="15" customHeight="1" x14ac:dyDescent="0.35">
      <c r="A23" s="27" t="str">
        <f>'Measure Info'!B32</f>
        <v>Patient Characteristic Race: Race</v>
      </c>
      <c r="B23" s="29">
        <f>'Scorecard 1'!C24</f>
        <v>1</v>
      </c>
      <c r="C23" s="29">
        <f>'Scorecard 1'!D24</f>
        <v>1</v>
      </c>
      <c r="D23" s="29">
        <f>'Scorecard 1'!E24</f>
        <v>0</v>
      </c>
      <c r="E23" s="29">
        <f>'Scorecard 1'!F24</f>
        <v>1</v>
      </c>
      <c r="F23" s="29">
        <f>'Scorecard 2'!C24</f>
        <v>1</v>
      </c>
      <c r="G23" s="29">
        <f>'Scorecard 2'!D24</f>
        <v>1</v>
      </c>
      <c r="H23" s="29">
        <f>'Scorecard 2'!E24</f>
        <v>0</v>
      </c>
      <c r="I23" s="29">
        <f>'Scorecard 2'!F24</f>
        <v>1</v>
      </c>
    </row>
    <row r="24" spans="1:11" ht="15" customHeight="1" x14ac:dyDescent="0.35">
      <c r="A24" s="27" t="str">
        <f>'Measure Info'!B33</f>
        <v>Patient Characteristic Sex: ONC Administrative Sex</v>
      </c>
      <c r="B24" s="29">
        <f>'Scorecard 1'!C25</f>
        <v>1</v>
      </c>
      <c r="C24" s="29">
        <f>'Scorecard 1'!D25</f>
        <v>1</v>
      </c>
      <c r="D24" s="29">
        <f>'Scorecard 1'!E25</f>
        <v>0</v>
      </c>
      <c r="E24" s="29">
        <f>'Scorecard 1'!F25</f>
        <v>1</v>
      </c>
      <c r="F24" s="29">
        <f>'Scorecard 2'!C25</f>
        <v>1</v>
      </c>
      <c r="G24" s="29">
        <f>'Scorecard 2'!D25</f>
        <v>1</v>
      </c>
      <c r="H24" s="29">
        <f>'Scorecard 2'!E25</f>
        <v>0</v>
      </c>
      <c r="I24" s="29">
        <f>'Scorecard 2'!F25</f>
        <v>1</v>
      </c>
    </row>
    <row r="25" spans="1:11" ht="15" customHeight="1" x14ac:dyDescent="0.35">
      <c r="A25" s="30" t="s">
        <v>44</v>
      </c>
      <c r="B25" s="31"/>
      <c r="C25" s="31"/>
      <c r="D25" s="31"/>
      <c r="E25" s="31"/>
      <c r="F25" s="31"/>
      <c r="G25" s="31"/>
      <c r="H25" s="31"/>
      <c r="I25" s="31"/>
    </row>
    <row r="26" spans="1:11" ht="15" customHeight="1" x14ac:dyDescent="0.35">
      <c r="A26" s="32" t="s">
        <v>45</v>
      </c>
      <c r="B26" s="33">
        <f t="shared" ref="B26:I26" si="0">COUNTIF(B4:B24,"0")</f>
        <v>7</v>
      </c>
      <c r="C26" s="33">
        <f t="shared" si="0"/>
        <v>7</v>
      </c>
      <c r="D26" s="33">
        <f t="shared" si="0"/>
        <v>12</v>
      </c>
      <c r="E26" s="33">
        <f t="shared" si="0"/>
        <v>7</v>
      </c>
      <c r="F26" s="33">
        <f t="shared" si="0"/>
        <v>7</v>
      </c>
      <c r="G26" s="33">
        <f t="shared" si="0"/>
        <v>7</v>
      </c>
      <c r="H26" s="33">
        <f t="shared" si="0"/>
        <v>12</v>
      </c>
      <c r="I26" s="33">
        <f t="shared" si="0"/>
        <v>7</v>
      </c>
    </row>
    <row r="27" spans="1:11" ht="15" customHeight="1" x14ac:dyDescent="0.35">
      <c r="A27" s="35" t="s">
        <v>46</v>
      </c>
      <c r="B27" s="34">
        <f>COUNTIF(A4:A24,"&lt;&gt;0")</f>
        <v>21</v>
      </c>
      <c r="C27" s="34">
        <f>COUNTIF(A4:A24,"&lt;&gt;0")</f>
        <v>21</v>
      </c>
      <c r="D27" s="34">
        <f>COUNTIF(A4:A24,"&lt;&gt;0")</f>
        <v>21</v>
      </c>
      <c r="E27" s="34">
        <f>COUNTIF(A4:A24,"&lt;&gt;0")</f>
        <v>21</v>
      </c>
      <c r="F27" s="34">
        <f>COUNTIF(A4:A24,"&lt;&gt;0")</f>
        <v>21</v>
      </c>
      <c r="G27" s="34">
        <f>COUNTIF(A4:A24,"&lt;&gt;0")</f>
        <v>21</v>
      </c>
      <c r="H27" s="34">
        <f>COUNTIF(A4:A24,"&lt;&gt;0")</f>
        <v>21</v>
      </c>
      <c r="I27" s="34">
        <f>COUNTIF(A4:A24,"&lt;&gt;0")</f>
        <v>21</v>
      </c>
    </row>
    <row r="28" spans="1:11" ht="15" customHeight="1" x14ac:dyDescent="0.35">
      <c r="A28" s="36" t="s">
        <v>47</v>
      </c>
      <c r="B28" s="37">
        <f t="shared" ref="B28:I28" si="1">SUM(B26/B27)</f>
        <v>0.33333333333333331</v>
      </c>
      <c r="C28" s="37">
        <f t="shared" si="1"/>
        <v>0.33333333333333331</v>
      </c>
      <c r="D28" s="37">
        <f t="shared" si="1"/>
        <v>0.5714285714285714</v>
      </c>
      <c r="E28" s="37">
        <f t="shared" si="1"/>
        <v>0.33333333333333331</v>
      </c>
      <c r="F28" s="37">
        <f t="shared" si="1"/>
        <v>0.33333333333333331</v>
      </c>
      <c r="G28" s="37">
        <f t="shared" si="1"/>
        <v>0.33333333333333331</v>
      </c>
      <c r="H28" s="37">
        <f t="shared" si="1"/>
        <v>0.5714285714285714</v>
      </c>
      <c r="I28" s="37">
        <f t="shared" si="1"/>
        <v>0.33333333333333331</v>
      </c>
    </row>
    <row r="29" spans="1:11" ht="15" customHeight="1" x14ac:dyDescent="0.35">
      <c r="A29"/>
      <c r="B29"/>
      <c r="C29"/>
      <c r="D29"/>
      <c r="E29"/>
      <c r="F29"/>
      <c r="G29"/>
      <c r="H29"/>
      <c r="I29"/>
      <c r="K29"/>
    </row>
    <row r="30" spans="1:11" ht="15" customHeight="1" x14ac:dyDescent="0.35">
      <c r="A30"/>
      <c r="B30"/>
      <c r="C30"/>
      <c r="D30"/>
      <c r="E30"/>
      <c r="F30"/>
      <c r="G30"/>
      <c r="H30"/>
      <c r="I30"/>
      <c r="K30"/>
    </row>
  </sheetData>
  <mergeCells count="2">
    <mergeCell ref="C2:E2"/>
    <mergeCell ref="G2:I2"/>
  </mergeCells>
  <conditionalFormatting sqref="B4:I16">
    <cfRule type="cellIs" dxfId="1" priority="1" stopIfTrue="1" operator="lessThan">
      <formula>0.5</formula>
    </cfRule>
  </conditionalFormatting>
  <conditionalFormatting sqref="B17:I24">
    <cfRule type="cellIs" dxfId="0" priority="2" stopIfTrue="1" operator="between">
      <formula>2</formula>
      <formula>1</formula>
    </cfRule>
  </conditionalFormatting>
  <pageMargins left="0.7" right="0.7" top="0.75" bottom="0.75" header="0.3" footer="0.3"/>
  <pageSetup orientation="portrait"/>
  <headerFooter>
    <oddFooter>&amp;C&amp;"Helvetica Neue,Regular"&amp;12&amp;K000000&amp;P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0000"/>
  </sheetPr>
  <dimension ref="A1:IV25"/>
  <sheetViews>
    <sheetView showGridLines="0" tabSelected="1" zoomScale="74" zoomScaleNormal="74" workbookViewId="0">
      <selection activeCell="D18" sqref="D18"/>
    </sheetView>
  </sheetViews>
  <sheetFormatPr defaultColWidth="8.81640625" defaultRowHeight="15" customHeight="1" x14ac:dyDescent="0.35"/>
  <cols>
    <col min="1" max="1" width="3.453125" style="1" customWidth="1"/>
    <col min="2" max="2" width="77" style="45" customWidth="1"/>
    <col min="3" max="3" width="34.81640625" style="1" customWidth="1"/>
    <col min="4" max="4" width="38.453125" style="1" customWidth="1"/>
    <col min="5" max="5" width="41.36328125" style="1" customWidth="1"/>
    <col min="6" max="256" width="8.81640625" style="1" customWidth="1"/>
  </cols>
  <sheetData>
    <row r="1" spans="1:5" ht="18.75" customHeight="1" x14ac:dyDescent="0.45">
      <c r="A1" s="38" t="s">
        <v>48</v>
      </c>
      <c r="B1" s="84"/>
      <c r="C1" s="39"/>
      <c r="D1" s="2"/>
      <c r="E1" s="2"/>
    </row>
    <row r="2" spans="1:5" ht="15" customHeight="1" x14ac:dyDescent="0.35">
      <c r="A2" s="40" t="s">
        <v>49</v>
      </c>
      <c r="B2" s="84"/>
      <c r="C2" s="2"/>
      <c r="D2" s="2"/>
      <c r="E2" s="2"/>
    </row>
    <row r="3" spans="1:5" ht="15" customHeight="1" x14ac:dyDescent="0.35">
      <c r="A3" s="2"/>
      <c r="B3" s="84"/>
      <c r="C3" s="2"/>
      <c r="D3" s="2"/>
      <c r="E3" s="2"/>
    </row>
    <row r="4" spans="1:5" ht="45" customHeight="1" x14ac:dyDescent="0.35">
      <c r="A4" s="2"/>
      <c r="B4" s="80" t="s">
        <v>26</v>
      </c>
      <c r="C4" s="80" t="s">
        <v>50</v>
      </c>
      <c r="D4" s="80" t="s">
        <v>51</v>
      </c>
      <c r="E4" s="80" t="s">
        <v>52</v>
      </c>
    </row>
    <row r="5" spans="1:5" ht="15" customHeight="1" x14ac:dyDescent="0.35">
      <c r="A5" s="2"/>
      <c r="B5" s="58" t="s">
        <v>75</v>
      </c>
      <c r="C5" s="81"/>
      <c r="D5" s="82"/>
      <c r="E5" s="82"/>
    </row>
    <row r="6" spans="1:5" ht="15" customHeight="1" x14ac:dyDescent="0.35">
      <c r="A6" s="2"/>
      <c r="B6" s="58" t="s">
        <v>78</v>
      </c>
      <c r="C6" s="81"/>
      <c r="D6" s="82"/>
      <c r="E6" s="82"/>
    </row>
    <row r="7" spans="1:5" ht="15" customHeight="1" x14ac:dyDescent="0.35">
      <c r="A7" s="2"/>
      <c r="B7" s="58" t="s">
        <v>111</v>
      </c>
      <c r="C7" s="82"/>
      <c r="D7" s="82"/>
      <c r="E7" s="82"/>
    </row>
    <row r="8" spans="1:5" ht="15" customHeight="1" x14ac:dyDescent="0.35">
      <c r="A8" s="2"/>
      <c r="B8" s="58" t="s">
        <v>81</v>
      </c>
      <c r="C8" s="82"/>
      <c r="D8" s="82"/>
      <c r="E8" s="82"/>
    </row>
    <row r="9" spans="1:5" ht="130.5" x14ac:dyDescent="0.35">
      <c r="A9" s="2"/>
      <c r="B9" s="58" t="s">
        <v>83</v>
      </c>
      <c r="C9" s="87" t="s">
        <v>137</v>
      </c>
      <c r="D9" s="67" t="s">
        <v>144</v>
      </c>
      <c r="E9" s="67" t="s">
        <v>142</v>
      </c>
    </row>
    <row r="10" spans="1:5" ht="128" customHeight="1" x14ac:dyDescent="0.35">
      <c r="A10" s="2"/>
      <c r="B10" s="58" t="s">
        <v>102</v>
      </c>
      <c r="C10" s="87" t="s">
        <v>137</v>
      </c>
      <c r="D10" s="67" t="s">
        <v>139</v>
      </c>
      <c r="E10" s="67" t="s">
        <v>142</v>
      </c>
    </row>
    <row r="11" spans="1:5" ht="122" customHeight="1" x14ac:dyDescent="0.35">
      <c r="B11" s="58" t="s">
        <v>103</v>
      </c>
      <c r="C11" s="87" t="s">
        <v>137</v>
      </c>
      <c r="D11" s="67" t="s">
        <v>143</v>
      </c>
      <c r="E11" s="67" t="s">
        <v>142</v>
      </c>
    </row>
    <row r="12" spans="1:5" ht="130.5" x14ac:dyDescent="0.35">
      <c r="B12" s="58" t="s">
        <v>85</v>
      </c>
      <c r="C12" s="87" t="s">
        <v>138</v>
      </c>
      <c r="D12" s="88" t="s">
        <v>145</v>
      </c>
      <c r="E12" s="67" t="s">
        <v>141</v>
      </c>
    </row>
    <row r="13" spans="1:5" ht="15" customHeight="1" x14ac:dyDescent="0.35">
      <c r="B13" s="59" t="s">
        <v>87</v>
      </c>
      <c r="C13" s="83"/>
      <c r="D13" s="83"/>
      <c r="E13" s="83"/>
    </row>
    <row r="14" spans="1:5" ht="130.5" x14ac:dyDescent="0.35">
      <c r="B14" s="58" t="s">
        <v>89</v>
      </c>
      <c r="C14" s="87" t="s">
        <v>138</v>
      </c>
      <c r="D14" s="88" t="s">
        <v>146</v>
      </c>
      <c r="E14" s="67" t="s">
        <v>140</v>
      </c>
    </row>
    <row r="15" spans="1:5" ht="15" customHeight="1" x14ac:dyDescent="0.35">
      <c r="B15" s="58" t="s">
        <v>91</v>
      </c>
      <c r="C15" s="83"/>
      <c r="D15" s="83"/>
      <c r="E15" s="83"/>
    </row>
    <row r="16" spans="1:5" ht="15" customHeight="1" x14ac:dyDescent="0.35">
      <c r="B16" s="58" t="s">
        <v>93</v>
      </c>
      <c r="C16" s="83"/>
      <c r="D16" s="83"/>
      <c r="E16" s="83"/>
    </row>
    <row r="17" spans="2:5" ht="129" customHeight="1" x14ac:dyDescent="0.35">
      <c r="B17" s="58" t="s">
        <v>95</v>
      </c>
      <c r="C17" s="87" t="s">
        <v>137</v>
      </c>
      <c r="D17" s="67" t="s">
        <v>147</v>
      </c>
      <c r="E17" s="67" t="s">
        <v>142</v>
      </c>
    </row>
    <row r="18" spans="2:5" ht="130.5" x14ac:dyDescent="0.35">
      <c r="B18" s="58" t="s">
        <v>97</v>
      </c>
      <c r="C18" s="87" t="s">
        <v>137</v>
      </c>
      <c r="D18" s="67" t="s">
        <v>148</v>
      </c>
      <c r="E18" s="67" t="s">
        <v>142</v>
      </c>
    </row>
    <row r="19" spans="2:5" ht="15" customHeight="1" x14ac:dyDescent="0.35">
      <c r="B19" s="58" t="s">
        <v>98</v>
      </c>
      <c r="C19" s="83"/>
      <c r="D19" s="83"/>
      <c r="E19" s="83"/>
    </row>
    <row r="20" spans="2:5" ht="15" customHeight="1" x14ac:dyDescent="0.35">
      <c r="B20" s="58" t="s">
        <v>100</v>
      </c>
      <c r="C20" s="83"/>
      <c r="D20" s="83"/>
      <c r="E20" s="83"/>
    </row>
    <row r="21" spans="2:5" ht="15" customHeight="1" x14ac:dyDescent="0.35">
      <c r="B21" s="58" t="s">
        <v>106</v>
      </c>
      <c r="C21" s="83"/>
      <c r="D21" s="83"/>
      <c r="E21" s="83"/>
    </row>
    <row r="22" spans="2:5" ht="15" customHeight="1" x14ac:dyDescent="0.35">
      <c r="B22" s="58" t="s">
        <v>107</v>
      </c>
      <c r="C22" s="83"/>
      <c r="D22" s="83"/>
      <c r="E22" s="83"/>
    </row>
    <row r="23" spans="2:5" ht="15" customHeight="1" x14ac:dyDescent="0.35">
      <c r="B23" s="58" t="s">
        <v>108</v>
      </c>
      <c r="C23" s="83"/>
      <c r="D23" s="83"/>
      <c r="E23" s="83"/>
    </row>
    <row r="24" spans="2:5" ht="15" customHeight="1" x14ac:dyDescent="0.35">
      <c r="B24" s="58" t="s">
        <v>109</v>
      </c>
      <c r="C24" s="83"/>
      <c r="D24" s="83"/>
      <c r="E24" s="83"/>
    </row>
    <row r="25" spans="2:5" ht="15" customHeight="1" x14ac:dyDescent="0.35">
      <c r="B25" s="58" t="s">
        <v>110</v>
      </c>
      <c r="C25" s="83"/>
      <c r="D25" s="83"/>
      <c r="E25" s="83"/>
    </row>
  </sheetData>
  <pageMargins left="0.7" right="0.7" top="0.75" bottom="0.75" header="0.3" footer="0.3"/>
  <pageSetup orientation="portrait"/>
  <headerFooter>
    <oddFooter>&amp;C&amp;"Helvetica Neue,Regular"&amp;12&amp;K000000&amp;P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Nintex conditional workflow start</Name>
    <Synchronization>Synchronous</Synchronization>
    <Type>10001</Type>
    <SequenceNumber>50000</SequenceNumber>
    <Assembly>Nintex.Workflow, Version=1.0.0.0, Culture=neutral, PublicKeyToken=913f6bae0ca5ae12</Assembly>
    <Class>Nintex.Workflow.ConditionalWorkflowStartReceiver</Class>
    <Data>634863537806517836</Data>
    <Filter/>
  </Receiver>
  <Receiver>
    <Name>Nintex conditional workflow start</Name>
    <Synchronization>Synchronous</Synchronization>
    <Type>10002</Type>
    <SequenceNumber>50000</SequenceNumber>
    <Assembly>Nintex.Workflow, Version=1.0.0.0, Culture=neutral, PublicKeyToken=913f6bae0ca5ae12</Assembly>
    <Class>Nintex.Workflow.ConditionalWorkflowStartReceiver</Class>
    <Data>634863537806517836</Data>
    <Filter/>
  </Receiver>
  <Receiver>
    <Name>Nintex conditional workflow start</Name>
    <Synchronization>Synchronous</Synchronization>
    <Type>2</Type>
    <SequenceNumber>50000</SequenceNumber>
    <Assembly>Nintex.Workflow, Version=1.0.0.0, Culture=neutral, PublicKeyToken=913f6bae0ca5ae12</Assembly>
    <Class>Nintex.Workflow.ConditionalWorkflowStartReceiver</Class>
    <Data>634863537806517836</Data>
    <Filter/>
  </Receiver>
</spe:Receivers>
</file>

<file path=customXml/item2.xml><?xml version="1.0" encoding="utf-8"?>
<p:properties xmlns:p="http://schemas.microsoft.com/office/2006/metadata/properties" xmlns:xsi="http://www.w3.org/2001/XMLSchema-instance" xmlns:pc="http://schemas.microsoft.com/office/infopath/2007/PartnerControls">
  <documentManagement>
    <d2f972939564404daae9eb075d8fc4af xmlns="913e6da8-ff93-4dad-8762-5a7644b86edb">
      <Terms xmlns="http://schemas.microsoft.com/office/infopath/2007/PartnerControls"/>
    </d2f972939564404daae9eb075d8fc4af>
    <Invoice_x0020_Date xmlns="913e6da8-ff93-4dad-8762-5a7644b86edb" xsi:nil="true"/>
    <Tool_x0020_Version xmlns="913e6da8-ff93-4dad-8762-5a7644b86edb" xsi:nil="true"/>
    <QDM_x0020_Version xmlns="8ba3e3c6-121b-41f9-a8cb-c01fc9a20ff8" xsi:nil="true"/>
    <TaxCatchAll xmlns="913e6da8-ff93-4dad-8762-5a7644b86edb"/>
    <Document_x0020_Stage xmlns="913e6da8-ff93-4dad-8762-5a7644b86edb"/>
    <Technical_x0020_Assist_x0020_and_x0020_Outreach xmlns="8ba3e3c6-121b-41f9-a8cb-c01fc9a20ff8">false</Technical_x0020_Assist_x0020_and_x0020_Outreach>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D59EFC956CF32943B14ECB9C23BF5133" ma:contentTypeVersion="17" ma:contentTypeDescription="Create a new document." ma:contentTypeScope="" ma:versionID="f84f187ce60fb4de0a4c593c4d662119">
  <xsd:schema xmlns:xsd="http://www.w3.org/2001/XMLSchema" xmlns:xs="http://www.w3.org/2001/XMLSchema" xmlns:p="http://schemas.microsoft.com/office/2006/metadata/properties" xmlns:ns2="913e6da8-ff93-4dad-8762-5a7644b86edb" xmlns:ns3="8ba3e3c6-121b-41f9-a8cb-c01fc9a20ff8" targetNamespace="http://schemas.microsoft.com/office/2006/metadata/properties" ma:root="true" ma:fieldsID="01814cf90fa9632aa3b29fadbf7a9637" ns2:_="" ns3:_="">
    <xsd:import namespace="913e6da8-ff93-4dad-8762-5a7644b86edb"/>
    <xsd:import namespace="8ba3e3c6-121b-41f9-a8cb-c01fc9a20ff8"/>
    <xsd:element name="properties">
      <xsd:complexType>
        <xsd:sequence>
          <xsd:element name="documentManagement">
            <xsd:complexType>
              <xsd:all>
                <xsd:element ref="ns2:Invoice_x0020_Date" minOccurs="0"/>
                <xsd:element ref="ns2:Tool_x0020_Version" minOccurs="0"/>
                <xsd:element ref="ns3:QDM_x0020_Version" minOccurs="0"/>
                <xsd:element ref="ns3:Technical_x0020_Assist_x0020_and_x0020_Outreach" minOccurs="0"/>
                <xsd:element ref="ns2:d2f972939564404daae9eb075d8fc4af" minOccurs="0"/>
                <xsd:element ref="ns2:TaxCatchAll" minOccurs="0"/>
                <xsd:element ref="ns2:TaxCatchAllLabel" minOccurs="0"/>
                <xsd:element ref="ns2:Document_x0020_Stag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13e6da8-ff93-4dad-8762-5a7644b86edb" elementFormDefault="qualified">
    <xsd:import namespace="http://schemas.microsoft.com/office/2006/documentManagement/types"/>
    <xsd:import namespace="http://schemas.microsoft.com/office/infopath/2007/PartnerControls"/>
    <xsd:element name="Invoice_x0020_Date" ma:index="2" nillable="true" ma:displayName="Date" ma:format="DateOnly" ma:internalName="Invoice_x0020_Date">
      <xsd:simpleType>
        <xsd:restriction base="dms:DateTime"/>
      </xsd:simpleType>
    </xsd:element>
    <xsd:element name="Tool_x0020_Version" ma:index="3" nillable="true" ma:displayName="Release" ma:format="Dropdown" ma:internalName="Tool_x0020_Version">
      <xsd:simpleType>
        <xsd:restriction base="dms:Choice">
          <xsd:enumeration value="Beta"/>
          <xsd:enumeration value="Basic"/>
          <xsd:enumeration value="Enhanced"/>
          <xsd:enumeration value="Beyond Enhanced"/>
          <xsd:enumeration value="TBD"/>
        </xsd:restriction>
      </xsd:simpleType>
    </xsd:element>
    <xsd:element name="d2f972939564404daae9eb075d8fc4af" ma:index="9" nillable="true" ma:taxonomy="true" ma:internalName="d2f972939564404daae9eb075d8fc4af" ma:taxonomyFieldName="Task" ma:displayName="Task" ma:default="" ma:fieldId="{d2f97293-9564-404d-aae9-eb075d8fc4af}" ma:taxonomyMulti="true" ma:sspId="be605fd1-bb32-4cc0-9ff9-cad53d9b0bf2" ma:termSetId="3668a9b5-dbae-4285-b21e-83671aff3389" ma:anchorId="00000000-0000-0000-0000-000000000000" ma:open="false" ma:isKeyword="false">
      <xsd:complexType>
        <xsd:sequence>
          <xsd:element ref="pc:Terms" minOccurs="0" maxOccurs="1"/>
        </xsd:sequence>
      </xsd:complexType>
    </xsd:element>
    <xsd:element name="TaxCatchAll" ma:index="10" nillable="true" ma:displayName="Taxonomy Catch All Column" ma:description="" ma:hidden="true" ma:list="{3bc9823e-20cc-4072-8c13-d56402de3075}" ma:internalName="TaxCatchAll" ma:showField="CatchAllData" ma:web="913e6da8-ff93-4dad-8762-5a7644b86edb">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y Catch All Column1" ma:description="" ma:hidden="true" ma:list="{3bc9823e-20cc-4072-8c13-d56402de3075}" ma:internalName="TaxCatchAllLabel" ma:readOnly="true" ma:showField="CatchAllDataLabel" ma:web="913e6da8-ff93-4dad-8762-5a7644b86edb">
      <xsd:complexType>
        <xsd:complexContent>
          <xsd:extension base="dms:MultiChoiceLookup">
            <xsd:sequence>
              <xsd:element name="Value" type="dms:Lookup" maxOccurs="unbounded" minOccurs="0" nillable="true"/>
            </xsd:sequence>
          </xsd:extension>
        </xsd:complexContent>
      </xsd:complexType>
    </xsd:element>
    <xsd:element name="Document_x0020_Stage" ma:index="16" nillable="true" ma:displayName="Document Stage" ma:internalName="Document_x0020_Stage">
      <xsd:complexType>
        <xsd:complexContent>
          <xsd:extension base="dms:MultiChoice">
            <xsd:sequence>
              <xsd:element name="Value" maxOccurs="unbounded" minOccurs="0" nillable="true">
                <xsd:simpleType>
                  <xsd:restriction base="dms:Choice">
                    <xsd:enumeration value="Draft"/>
                    <xsd:enumeration value="Final"/>
                    <xsd:enumeration value="Deliverable"/>
                    <xsd:enumeration value="Published to Web"/>
                    <xsd:enumeration value="Expired"/>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8ba3e3c6-121b-41f9-a8cb-c01fc9a20ff8" elementFormDefault="qualified">
    <xsd:import namespace="http://schemas.microsoft.com/office/2006/documentManagement/types"/>
    <xsd:import namespace="http://schemas.microsoft.com/office/infopath/2007/PartnerControls"/>
    <xsd:element name="QDM_x0020_Version" ma:index="5" nillable="true" ma:displayName="QDM Version" ma:format="Dropdown" ma:internalName="QDM_x0020_Version">
      <xsd:simpleType>
        <xsd:restriction base="dms:Choice">
          <xsd:enumeration value="February 2012 QDM"/>
          <xsd:enumeration value="QDM 2.1.2"/>
          <xsd:enumeration value="QDM 2.1.1.1"/>
          <xsd:enumeration value="QDM 3.0"/>
          <xsd:enumeration value="QDM 2.0"/>
          <xsd:enumeration value="QDM 1.0 (HITEP)"/>
        </xsd:restriction>
      </xsd:simpleType>
    </xsd:element>
    <xsd:element name="Technical_x0020_Assist_x0020_and_x0020_Outreach" ma:index="6" nillable="true" ma:displayName="Technical Assistance and Outreach" ma:default="0" ma:internalName="Technical_x0020_Assist_x0020_and_x0020_Outreach">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8"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28254C3-1ABD-4C2C-BEA2-317E1F206D1E}">
  <ds:schemaRefs>
    <ds:schemaRef ds:uri="http://schemas.microsoft.com/sharepoint/events"/>
  </ds:schemaRefs>
</ds:datastoreItem>
</file>

<file path=customXml/itemProps2.xml><?xml version="1.0" encoding="utf-8"?>
<ds:datastoreItem xmlns:ds="http://schemas.openxmlformats.org/officeDocument/2006/customXml" ds:itemID="{4FC463E6-7DE1-4BBA-B030-BB53592F47F5}">
  <ds:schemaRefs>
    <ds:schemaRef ds:uri="http://purl.org/dc/terms/"/>
    <ds:schemaRef ds:uri="8ba3e3c6-121b-41f9-a8cb-c01fc9a20ff8"/>
    <ds:schemaRef ds:uri="http://purl.org/dc/dcmitype/"/>
    <ds:schemaRef ds:uri="http://schemas.microsoft.com/office/infopath/2007/PartnerControls"/>
    <ds:schemaRef ds:uri="913e6da8-ff93-4dad-8762-5a7644b86edb"/>
    <ds:schemaRef ds:uri="http://purl.org/dc/elements/1.1/"/>
    <ds:schemaRef ds:uri="http://schemas.microsoft.com/office/2006/documentManagement/types"/>
    <ds:schemaRef ds:uri="http://schemas.openxmlformats.org/package/2006/metadata/core-properties"/>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D5B59BEF-C127-4452-86EA-51796DB25C6A}">
  <ds:schemaRefs>
    <ds:schemaRef ds:uri="http://schemas.microsoft.com/sharepoint/v3/contenttype/forms"/>
  </ds:schemaRefs>
</ds:datastoreItem>
</file>

<file path=customXml/itemProps4.xml><?xml version="1.0" encoding="utf-8"?>
<ds:datastoreItem xmlns:ds="http://schemas.openxmlformats.org/officeDocument/2006/customXml" ds:itemID="{84FF15F9-201B-4AEC-8E52-1F788B2AFCF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13e6da8-ff93-4dad-8762-5a7644b86edb"/>
    <ds:schemaRef ds:uri="8ba3e3c6-121b-41f9-a8cb-c01fc9a20ff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READ ME</vt:lpstr>
      <vt:lpstr>Measure Info</vt:lpstr>
      <vt:lpstr>DataValidation</vt:lpstr>
      <vt:lpstr>Scorecard 1</vt:lpstr>
      <vt:lpstr>Comments 1</vt:lpstr>
      <vt:lpstr>Scorecard 2</vt:lpstr>
      <vt:lpstr>Comments 2</vt:lpstr>
      <vt:lpstr>Results</vt:lpstr>
      <vt:lpstr>Feasibility Plan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Kathryn Goodwin</dc:creator>
  <cp:lastModifiedBy>Elizabeth Montgomery</cp:lastModifiedBy>
  <dcterms:created xsi:type="dcterms:W3CDTF">2018-12-12T17:33:02Z</dcterms:created>
  <dcterms:modified xsi:type="dcterms:W3CDTF">2024-05-03T18:54:43Z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0x010100D59EFC956CF32943B14ECB9C23BF5133</vt:lpwstr>
  </property>
  <property fmtid="{D5CDD505-2E9C-101B-9397-08002B2CF9AE}" pid="3" name="Task">
    <vt:lpwstr/>
  </property>
</Properties>
</file>