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athematica.Net\NDrive\Project\Secretaries\NJ1\52037_Patient_Safety\508 Compliance\TASK0250572 5325e Feasibility Scorecard Excel\"/>
    </mc:Choice>
  </mc:AlternateContent>
  <xr:revisionPtr revIDLastSave="0" documentId="13_ncr:1_{D90FCDCB-A5DB-45B2-BCF3-83B2DA21284A}" xr6:coauthVersionLast="47" xr6:coauthVersionMax="47" xr10:uidLastSave="{00000000-0000-0000-0000-000000000000}"/>
  <bookViews>
    <workbookView xWindow="-12690" yWindow="-16485" windowWidth="29040" windowHeight="15720" tabRatio="717" xr2:uid="{00000000-000D-0000-FFFF-FFFF00000000}"/>
  </bookViews>
  <sheets>
    <sheet name="READ ME" sheetId="1" r:id="rId1"/>
    <sheet name="Measure Info" sheetId="2" r:id="rId2"/>
    <sheet name="DataValidation" sheetId="9" state="hidden" r:id="rId3"/>
    <sheet name="Results" sheetId="7" r:id="rId4"/>
    <sheet name="Feasibility Plan" sheetId="8" r:id="rId5"/>
    <sheet name="Scorecard 1- Epic" sheetId="3" r:id="rId6"/>
    <sheet name="Scorecard 2- Allscripts" sheetId="4" r:id="rId7"/>
    <sheet name="Scorecard 3- Epic" sheetId="5" r:id="rId8"/>
    <sheet name="Scorecard 4- Cerner" sheetId="6" r:id="rId9"/>
    <sheet name="Scorecard 5- Epic" sheetId="10" r:id="rId10"/>
    <sheet name="Scorecard 6- Allscripts" sheetId="11" r:id="rId11"/>
    <sheet name="Scorecard 7- Allscripts" sheetId="12" r:id="rId12"/>
    <sheet name="Scorecard 8- Allscripts" sheetId="13" r:id="rId13"/>
    <sheet name="Scorecard 9- Allscripts" sheetId="14" r:id="rId14"/>
    <sheet name="Scorecard 10- Allscripts" sheetId="15" r:id="rId15"/>
    <sheet name="Scorecard 11- Allscripts" sheetId="16" r:id="rId16"/>
    <sheet name="Scorecard 12- Allscripts" sheetId="17" r:id="rId17"/>
    <sheet name="Scorecard 13- Allscripts" sheetId="18" r:id="rId18"/>
    <sheet name="Scorecard 14 - Meditech" sheetId="19" r:id="rId19"/>
    <sheet name="Scorecard 15 - EPIC " sheetId="20" r:id="rId20"/>
  </sheets>
  <definedNames>
    <definedName name="_xlnm.Print_Titles" localSheetId="4">'Feasibility Plan'!$1:$3</definedName>
    <definedName name="_xlnm.Print_Titles" localSheetId="1">'Measure Info'!$21:$22</definedName>
    <definedName name="_xlnm.Print_Titles" localSheetId="0">'READ ME'!$1:$12</definedName>
    <definedName name="_xlnm.Print_Titles" localSheetId="3">Results!$1:$3</definedName>
    <definedName name="_xlnm.Print_Titles" localSheetId="5">'Scorecard 1- Epic'!$1:$3</definedName>
    <definedName name="_xlnm.Print_Titles" localSheetId="14">'Scorecard 10- Allscripts'!$1:$3</definedName>
    <definedName name="_xlnm.Print_Titles" localSheetId="15">'Scorecard 11- Allscripts'!$1:$3</definedName>
    <definedName name="_xlnm.Print_Titles" localSheetId="16">'Scorecard 12- Allscripts'!$1:$3</definedName>
    <definedName name="_xlnm.Print_Titles" localSheetId="17">'Scorecard 13- Allscripts'!$1:$3</definedName>
    <definedName name="_xlnm.Print_Titles" localSheetId="18">'Scorecard 14 - Meditech'!$1:$3</definedName>
    <definedName name="_xlnm.Print_Titles" localSheetId="19">'Scorecard 15 - EPIC '!$1:$3</definedName>
    <definedName name="_xlnm.Print_Titles" localSheetId="6">'Scorecard 2- Allscripts'!$1:$3</definedName>
    <definedName name="_xlnm.Print_Titles" localSheetId="7">'Scorecard 3- Epic'!$1:$3</definedName>
    <definedName name="_xlnm.Print_Titles" localSheetId="8">'Scorecard 4- Cerner'!$1:$3</definedName>
    <definedName name="_xlnm.Print_Titles" localSheetId="9">'Scorecard 5- Epic'!$1:$3</definedName>
    <definedName name="_xlnm.Print_Titles" localSheetId="10">'Scorecard 6- Allscripts'!$1:$3</definedName>
    <definedName name="_xlnm.Print_Titles" localSheetId="11">'Scorecard 7- Allscripts'!$1:$3</definedName>
    <definedName name="_xlnm.Print_Titles" localSheetId="12">'Scorecard 8- Allscripts'!$1:$3</definedName>
    <definedName name="_xlnm.Print_Titles" localSheetId="13">'Scorecard 9- Allscripts'!$1:$3</definedName>
    <definedName name="TitleRegion1.A12.D20.1">Table1[[#Headers],[Category]]</definedName>
    <definedName name="TitleRegion1.A22.D78.2">Table2[[#Headers],[Number]]</definedName>
    <definedName name="TitleRegion1.A3.BI63.3">Table3[[#Headers],[Data Element]]</definedName>
    <definedName name="TitleRegion1.A3.D8.4">Table4[[#Headers],[Data Element]]</definedName>
    <definedName name="TitleRegion1.A3.F59.10">Table10[[#Headers],['#]]</definedName>
    <definedName name="TitleRegion1.A3.F59.11">Table11[[#Headers],['#]]</definedName>
    <definedName name="TitleRegion1.A3.F59.12">Table12[[#Headers],['#]]</definedName>
    <definedName name="TitleRegion1.A3.F59.13">Table13[[#Headers],['#]]</definedName>
    <definedName name="TitleRegion1.A3.F59.14">Table14[[#Headers],['#]]</definedName>
    <definedName name="TitleRegion1.A3.F59.15">Table15[[#Headers],['#]]</definedName>
    <definedName name="TitleRegion1.A3.F59.16">Table16[[#Headers],['#]]</definedName>
    <definedName name="TitleRegion1.A3.F59.17">Table17[[#Headers],['#]]</definedName>
    <definedName name="TitleRegion1.A3.F59.18">Table18[[#Headers],['#]]</definedName>
    <definedName name="TitleRegion1.A3.F59.19">Table19[[#Headers],['#]]</definedName>
    <definedName name="TitleRegion1.A3.F59.5">Table5[[#Headers],['#]]</definedName>
    <definedName name="TitleRegion1.A3.F59.6">Table6[[#Headers],['#]]</definedName>
    <definedName name="TitleRegion1.A3.F59.7">Table7[[#Headers],['#]]</definedName>
    <definedName name="TitleRegion1.A3.F59.8">Table8[[#Headers],['#]]</definedName>
    <definedName name="TitleRegion1.A3.F59.9">Table9[[#Headers],['#]]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7" l="1"/>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A46" i="18" l="1"/>
  <c r="A47" i="18" s="1"/>
  <c r="A48" i="18" s="1"/>
  <c r="A49" i="18" s="1"/>
  <c r="A50" i="18" s="1"/>
  <c r="A51" i="18" s="1"/>
  <c r="A52" i="18" s="1"/>
  <c r="A53" i="18" s="1"/>
  <c r="A54" i="18" s="1"/>
  <c r="A55" i="18" s="1"/>
  <c r="A56" i="18" s="1"/>
  <c r="A57" i="18" s="1"/>
  <c r="A58" i="18" s="1"/>
  <c r="A59" i="18" s="1"/>
  <c r="A46" i="17"/>
  <c r="A47" i="17" s="1"/>
  <c r="A48" i="17" s="1"/>
  <c r="A49" i="17" s="1"/>
  <c r="A50" i="17" s="1"/>
  <c r="A51" i="17" s="1"/>
  <c r="A52" i="17" s="1"/>
  <c r="A53" i="17" s="1"/>
  <c r="A54" i="17" s="1"/>
  <c r="A55" i="17" s="1"/>
  <c r="A56" i="17" s="1"/>
  <c r="A57" i="17" s="1"/>
  <c r="A58" i="17" s="1"/>
  <c r="A59" i="17" s="1"/>
  <c r="A46" i="16"/>
  <c r="A47" i="16" s="1"/>
  <c r="A48" i="16" s="1"/>
  <c r="A49" i="16" s="1"/>
  <c r="A50" i="16" s="1"/>
  <c r="A51" i="16" s="1"/>
  <c r="A52" i="16" s="1"/>
  <c r="A53" i="16" s="1"/>
  <c r="A54" i="16" s="1"/>
  <c r="A55" i="16" s="1"/>
  <c r="A56" i="16" s="1"/>
  <c r="A57" i="16" s="1"/>
  <c r="A58" i="16" s="1"/>
  <c r="A59" i="16" s="1"/>
  <c r="A46" i="15"/>
  <c r="A47" i="15" s="1"/>
  <c r="A48" i="15" s="1"/>
  <c r="A49" i="15" s="1"/>
  <c r="A50" i="15" s="1"/>
  <c r="A51" i="15" s="1"/>
  <c r="A52" i="15" s="1"/>
  <c r="A53" i="15" s="1"/>
  <c r="A54" i="15" s="1"/>
  <c r="A55" i="15" s="1"/>
  <c r="A56" i="15" s="1"/>
  <c r="A57" i="15" s="1"/>
  <c r="A58" i="15" s="1"/>
  <c r="A59" i="15" s="1"/>
  <c r="A46" i="14"/>
  <c r="A47" i="14" s="1"/>
  <c r="A48" i="14" s="1"/>
  <c r="A49" i="14" s="1"/>
  <c r="A50" i="14" s="1"/>
  <c r="A51" i="14" s="1"/>
  <c r="A52" i="14" s="1"/>
  <c r="A53" i="14" s="1"/>
  <c r="A54" i="14" s="1"/>
  <c r="A55" i="14" s="1"/>
  <c r="A56" i="14" s="1"/>
  <c r="A57" i="14" s="1"/>
  <c r="A58" i="14" s="1"/>
  <c r="A59" i="14" s="1"/>
  <c r="A46" i="13"/>
  <c r="A47" i="13" s="1"/>
  <c r="A48" i="13" s="1"/>
  <c r="A49" i="13" s="1"/>
  <c r="A50" i="13" s="1"/>
  <c r="A51" i="13" s="1"/>
  <c r="A52" i="13" s="1"/>
  <c r="A53" i="13" s="1"/>
  <c r="A54" i="13" s="1"/>
  <c r="A55" i="13" s="1"/>
  <c r="A56" i="13" s="1"/>
  <c r="A57" i="13" s="1"/>
  <c r="A58" i="13" s="1"/>
  <c r="A59" i="13" s="1"/>
  <c r="A46" i="12"/>
  <c r="A47" i="12" s="1"/>
  <c r="A48" i="12" s="1"/>
  <c r="A49" i="12" s="1"/>
  <c r="A50" i="12" s="1"/>
  <c r="A51" i="12" s="1"/>
  <c r="A52" i="12" s="1"/>
  <c r="A53" i="12" s="1"/>
  <c r="A54" i="12" s="1"/>
  <c r="A55" i="12" s="1"/>
  <c r="A56" i="12" s="1"/>
  <c r="A57" i="12" s="1"/>
  <c r="A58" i="12" s="1"/>
  <c r="A59" i="12" s="1"/>
  <c r="A46" i="11"/>
  <c r="A47" i="11" s="1"/>
  <c r="A48" i="11" s="1"/>
  <c r="A49" i="11" s="1"/>
  <c r="A50" i="11" s="1"/>
  <c r="A51" i="11" s="1"/>
  <c r="A52" i="11" s="1"/>
  <c r="A53" i="11" s="1"/>
  <c r="A54" i="11" s="1"/>
  <c r="A55" i="11" s="1"/>
  <c r="A56" i="11" s="1"/>
  <c r="A57" i="11" s="1"/>
  <c r="A58" i="11" s="1"/>
  <c r="A59" i="11" s="1"/>
  <c r="A46" i="10"/>
  <c r="A47" i="10" s="1"/>
  <c r="A48" i="10" s="1"/>
  <c r="A49" i="10" s="1"/>
  <c r="A50" i="10" s="1"/>
  <c r="A51" i="10" s="1"/>
  <c r="A52" i="10" s="1"/>
  <c r="A53" i="10" s="1"/>
  <c r="A54" i="10" s="1"/>
  <c r="A55" i="10" s="1"/>
  <c r="A56" i="10" s="1"/>
  <c r="A57" i="10" s="1"/>
  <c r="A58" i="10" s="1"/>
  <c r="A59" i="10" s="1"/>
  <c r="A46" i="6"/>
  <c r="A47" i="6" s="1"/>
  <c r="A48" i="6" s="1"/>
  <c r="A49" i="6" s="1"/>
  <c r="A50" i="6" s="1"/>
  <c r="A51" i="6" s="1"/>
  <c r="A52" i="6" s="1"/>
  <c r="A53" i="6" s="1"/>
  <c r="A54" i="6" s="1"/>
  <c r="A55" i="6" s="1"/>
  <c r="A56" i="6" s="1"/>
  <c r="A57" i="6" s="1"/>
  <c r="A58" i="6" s="1"/>
  <c r="A59" i="6" s="1"/>
  <c r="A46" i="5"/>
  <c r="A47" i="5" s="1"/>
  <c r="A48" i="5" s="1"/>
  <c r="A49" i="5" s="1"/>
  <c r="A50" i="5" s="1"/>
  <c r="A51" i="5" s="1"/>
  <c r="A52" i="5" s="1"/>
  <c r="A53" i="5" s="1"/>
  <c r="A54" i="5" s="1"/>
  <c r="A55" i="5" s="1"/>
  <c r="A56" i="5" s="1"/>
  <c r="A57" i="5" s="1"/>
  <c r="A58" i="5" s="1"/>
  <c r="A59" i="5" s="1"/>
  <c r="A47" i="4"/>
  <c r="A48" i="4"/>
  <c r="A49" i="4"/>
  <c r="A50" i="4" s="1"/>
  <c r="A51" i="4" s="1"/>
  <c r="A52" i="4" s="1"/>
  <c r="A53" i="4" s="1"/>
  <c r="A54" i="4" s="1"/>
  <c r="A55" i="4" s="1"/>
  <c r="A56" i="4" s="1"/>
  <c r="A57" i="4" s="1"/>
  <c r="A58" i="4" s="1"/>
  <c r="A59" i="4" s="1"/>
  <c r="A46" i="4"/>
  <c r="A49" i="3"/>
  <c r="A50" i="3" s="1"/>
  <c r="A51" i="3" s="1"/>
  <c r="A52" i="3" s="1"/>
  <c r="A53" i="3" s="1"/>
  <c r="A54" i="3" s="1"/>
  <c r="A55" i="3" s="1"/>
  <c r="A56" i="3" s="1"/>
  <c r="A57" i="3" s="1"/>
  <c r="A58" i="3" s="1"/>
  <c r="A59" i="3" s="1"/>
  <c r="A4" i="7"/>
  <c r="BI46" i="7"/>
  <c r="BI47" i="7"/>
  <c r="BI48" i="7"/>
  <c r="BI49" i="7"/>
  <c r="BI50" i="7"/>
  <c r="BI51" i="7"/>
  <c r="BI52" i="7"/>
  <c r="BI53" i="7"/>
  <c r="BI54" i="7"/>
  <c r="BI55" i="7"/>
  <c r="BI56" i="7"/>
  <c r="BI57" i="7"/>
  <c r="BI58" i="7"/>
  <c r="BI59" i="7"/>
  <c r="BI45" i="7"/>
  <c r="BH46" i="7"/>
  <c r="BH47" i="7"/>
  <c r="BH48" i="7"/>
  <c r="BH49" i="7"/>
  <c r="BH50" i="7"/>
  <c r="BH51" i="7"/>
  <c r="BH52" i="7"/>
  <c r="BH53" i="7"/>
  <c r="BH54" i="7"/>
  <c r="BH55" i="7"/>
  <c r="BH56" i="7"/>
  <c r="BH57" i="7"/>
  <c r="BH58" i="7"/>
  <c r="BH59" i="7"/>
  <c r="BH45" i="7"/>
  <c r="BG46" i="7"/>
  <c r="BG47" i="7"/>
  <c r="BG48" i="7"/>
  <c r="BG49" i="7"/>
  <c r="BG50" i="7"/>
  <c r="BG51" i="7"/>
  <c r="BG52" i="7"/>
  <c r="BG53" i="7"/>
  <c r="BG54" i="7"/>
  <c r="BG55" i="7"/>
  <c r="BG56" i="7"/>
  <c r="BG57" i="7"/>
  <c r="BG58" i="7"/>
  <c r="BG59" i="7"/>
  <c r="BG45" i="7"/>
  <c r="BF46" i="7"/>
  <c r="BF47" i="7"/>
  <c r="BF48" i="7"/>
  <c r="BF49" i="7"/>
  <c r="BF50" i="7"/>
  <c r="BF51" i="7"/>
  <c r="BF52" i="7"/>
  <c r="BF53" i="7"/>
  <c r="BF54" i="7"/>
  <c r="BF55" i="7"/>
  <c r="BF56" i="7"/>
  <c r="BF57" i="7"/>
  <c r="BF58" i="7"/>
  <c r="BF59" i="7"/>
  <c r="BF45" i="7"/>
  <c r="B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54" i="20"/>
  <c r="B55" i="20"/>
  <c r="B56" i="20"/>
  <c r="B58" i="20"/>
  <c r="B59" i="20"/>
  <c r="BB46" i="7"/>
  <c r="BC46" i="7"/>
  <c r="BD46" i="7"/>
  <c r="BE46" i="7"/>
  <c r="BB47" i="7"/>
  <c r="BC47" i="7"/>
  <c r="BD47" i="7"/>
  <c r="BE47" i="7"/>
  <c r="BB48" i="7"/>
  <c r="BC48" i="7"/>
  <c r="BD48" i="7"/>
  <c r="BE48" i="7"/>
  <c r="BB49" i="7"/>
  <c r="BC49" i="7"/>
  <c r="BD49" i="7"/>
  <c r="BE49" i="7"/>
  <c r="BB50" i="7"/>
  <c r="BC50" i="7"/>
  <c r="BD50" i="7"/>
  <c r="BE50" i="7"/>
  <c r="BB51" i="7"/>
  <c r="BC51" i="7"/>
  <c r="BD51" i="7"/>
  <c r="BE51" i="7"/>
  <c r="BB52" i="7"/>
  <c r="BC52" i="7"/>
  <c r="BD52" i="7"/>
  <c r="BE52" i="7"/>
  <c r="BB53" i="7"/>
  <c r="BC53" i="7"/>
  <c r="BD53" i="7"/>
  <c r="BE53" i="7"/>
  <c r="BB54" i="7"/>
  <c r="BC54" i="7"/>
  <c r="BD54" i="7"/>
  <c r="BE54" i="7"/>
  <c r="BB55" i="7"/>
  <c r="BC55" i="7"/>
  <c r="BD55" i="7"/>
  <c r="BE55" i="7"/>
  <c r="BB56" i="7"/>
  <c r="BC56" i="7"/>
  <c r="BD56" i="7"/>
  <c r="BE56" i="7"/>
  <c r="BB57" i="7"/>
  <c r="BC57" i="7"/>
  <c r="BD57" i="7"/>
  <c r="BE57" i="7"/>
  <c r="BB58" i="7"/>
  <c r="BC58" i="7"/>
  <c r="BD58" i="7"/>
  <c r="BE58" i="7"/>
  <c r="BB59" i="7"/>
  <c r="BC59" i="7"/>
  <c r="BD59" i="7"/>
  <c r="BE59" i="7"/>
  <c r="BC45" i="7"/>
  <c r="BD45" i="7"/>
  <c r="BE45" i="7"/>
  <c r="BB45" i="7"/>
  <c r="B59" i="19"/>
  <c r="B58" i="19"/>
  <c r="B56" i="19"/>
  <c r="B55" i="19"/>
  <c r="B54"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AL40" i="7"/>
  <c r="AM40" i="7"/>
  <c r="AN40" i="7"/>
  <c r="AO40" i="7"/>
  <c r="AP40" i="7"/>
  <c r="AQ40" i="7"/>
  <c r="AR40" i="7"/>
  <c r="AS40" i="7"/>
  <c r="AT40" i="7"/>
  <c r="AU40" i="7"/>
  <c r="AV40" i="7"/>
  <c r="AW40" i="7"/>
  <c r="AX40" i="7"/>
  <c r="AY40" i="7"/>
  <c r="AZ40" i="7"/>
  <c r="BA40" i="7"/>
  <c r="AL41" i="7"/>
  <c r="AM41" i="7"/>
  <c r="AN41" i="7"/>
  <c r="AO41" i="7"/>
  <c r="AP41" i="7"/>
  <c r="AQ41" i="7"/>
  <c r="AR41" i="7"/>
  <c r="AS41" i="7"/>
  <c r="AT41" i="7"/>
  <c r="AU41" i="7"/>
  <c r="AV41" i="7"/>
  <c r="AW41" i="7"/>
  <c r="AX41" i="7"/>
  <c r="AY41" i="7"/>
  <c r="AZ41" i="7"/>
  <c r="BA41" i="7"/>
  <c r="AL42" i="7"/>
  <c r="AM42" i="7"/>
  <c r="AN42" i="7"/>
  <c r="AO42" i="7"/>
  <c r="AP42" i="7"/>
  <c r="AQ42" i="7"/>
  <c r="AR42" i="7"/>
  <c r="AS42" i="7"/>
  <c r="AT42" i="7"/>
  <c r="AU42" i="7"/>
  <c r="AV42" i="7"/>
  <c r="AW42" i="7"/>
  <c r="AX42" i="7"/>
  <c r="AY42" i="7"/>
  <c r="AZ42" i="7"/>
  <c r="BA42" i="7"/>
  <c r="AL43" i="7"/>
  <c r="AM43" i="7"/>
  <c r="AN43" i="7"/>
  <c r="AO43" i="7"/>
  <c r="AP43" i="7"/>
  <c r="AQ43" i="7"/>
  <c r="AR43" i="7"/>
  <c r="AS43" i="7"/>
  <c r="AT43" i="7"/>
  <c r="AU43" i="7"/>
  <c r="AV43" i="7"/>
  <c r="AW43" i="7"/>
  <c r="AX43" i="7"/>
  <c r="AY43" i="7"/>
  <c r="AZ43" i="7"/>
  <c r="BA43" i="7"/>
  <c r="AL44" i="7"/>
  <c r="AM44" i="7"/>
  <c r="AN44" i="7"/>
  <c r="AO44" i="7"/>
  <c r="AP44" i="7"/>
  <c r="AQ44" i="7"/>
  <c r="AR44" i="7"/>
  <c r="AS44" i="7"/>
  <c r="AT44" i="7"/>
  <c r="AU44" i="7"/>
  <c r="AV44" i="7"/>
  <c r="AW44" i="7"/>
  <c r="AX44" i="7"/>
  <c r="AY44" i="7"/>
  <c r="AZ44" i="7"/>
  <c r="BA44" i="7"/>
  <c r="V40" i="7"/>
  <c r="W40" i="7"/>
  <c r="X40" i="7"/>
  <c r="Y40" i="7"/>
  <c r="Z40" i="7"/>
  <c r="AA40" i="7"/>
  <c r="AB40" i="7"/>
  <c r="AC40" i="7"/>
  <c r="AD40" i="7"/>
  <c r="AE40" i="7"/>
  <c r="AF40" i="7"/>
  <c r="AG40" i="7"/>
  <c r="AH40" i="7"/>
  <c r="AI40" i="7"/>
  <c r="AJ40" i="7"/>
  <c r="AK40" i="7"/>
  <c r="V41" i="7"/>
  <c r="W41" i="7"/>
  <c r="X41" i="7"/>
  <c r="Y41" i="7"/>
  <c r="Z41" i="7"/>
  <c r="AA41" i="7"/>
  <c r="AB41" i="7"/>
  <c r="AC41" i="7"/>
  <c r="AD41" i="7"/>
  <c r="AE41" i="7"/>
  <c r="AF41" i="7"/>
  <c r="AG41" i="7"/>
  <c r="AH41" i="7"/>
  <c r="AI41" i="7"/>
  <c r="AJ41" i="7"/>
  <c r="AK41" i="7"/>
  <c r="V42" i="7"/>
  <c r="W42" i="7"/>
  <c r="X42" i="7"/>
  <c r="Y42" i="7"/>
  <c r="Z42" i="7"/>
  <c r="AA42" i="7"/>
  <c r="AB42" i="7"/>
  <c r="AC42" i="7"/>
  <c r="AD42" i="7"/>
  <c r="AE42" i="7"/>
  <c r="AF42" i="7"/>
  <c r="AG42" i="7"/>
  <c r="AH42" i="7"/>
  <c r="AI42" i="7"/>
  <c r="AJ42" i="7"/>
  <c r="AK42" i="7"/>
  <c r="V43" i="7"/>
  <c r="W43" i="7"/>
  <c r="X43" i="7"/>
  <c r="Y43" i="7"/>
  <c r="Z43" i="7"/>
  <c r="AA43" i="7"/>
  <c r="AB43" i="7"/>
  <c r="AC43" i="7"/>
  <c r="AD43" i="7"/>
  <c r="AE43" i="7"/>
  <c r="AF43" i="7"/>
  <c r="AG43" i="7"/>
  <c r="AH43" i="7"/>
  <c r="AI43" i="7"/>
  <c r="AJ43" i="7"/>
  <c r="AK43" i="7"/>
  <c r="V44" i="7"/>
  <c r="W44" i="7"/>
  <c r="X44" i="7"/>
  <c r="Y44" i="7"/>
  <c r="Z44" i="7"/>
  <c r="AA44" i="7"/>
  <c r="AB44" i="7"/>
  <c r="AC44" i="7"/>
  <c r="AD44" i="7"/>
  <c r="AE44" i="7"/>
  <c r="AF44" i="7"/>
  <c r="AG44" i="7"/>
  <c r="AH44" i="7"/>
  <c r="AI44" i="7"/>
  <c r="AJ44" i="7"/>
  <c r="AK44" i="7"/>
  <c r="B40" i="7"/>
  <c r="C40" i="7"/>
  <c r="D40" i="7"/>
  <c r="E40" i="7"/>
  <c r="G40" i="7"/>
  <c r="H40" i="7"/>
  <c r="I40" i="7"/>
  <c r="J40" i="7"/>
  <c r="K40" i="7"/>
  <c r="L40" i="7"/>
  <c r="M40" i="7"/>
  <c r="N40" i="7"/>
  <c r="O40" i="7"/>
  <c r="P40" i="7"/>
  <c r="Q40" i="7"/>
  <c r="R40" i="7"/>
  <c r="S40" i="7"/>
  <c r="T40" i="7"/>
  <c r="U40" i="7"/>
  <c r="B41" i="7"/>
  <c r="C41" i="7"/>
  <c r="D41" i="7"/>
  <c r="E41" i="7"/>
  <c r="G41" i="7"/>
  <c r="H41" i="7"/>
  <c r="I41" i="7"/>
  <c r="J41" i="7"/>
  <c r="K41" i="7"/>
  <c r="L41" i="7"/>
  <c r="M41" i="7"/>
  <c r="N41" i="7"/>
  <c r="O41" i="7"/>
  <c r="P41" i="7"/>
  <c r="Q41" i="7"/>
  <c r="R41" i="7"/>
  <c r="S41" i="7"/>
  <c r="T41" i="7"/>
  <c r="U41" i="7"/>
  <c r="B42" i="7"/>
  <c r="C42" i="7"/>
  <c r="D42" i="7"/>
  <c r="E42" i="7"/>
  <c r="G42" i="7"/>
  <c r="H42" i="7"/>
  <c r="I42" i="7"/>
  <c r="J42" i="7"/>
  <c r="K42" i="7"/>
  <c r="L42" i="7"/>
  <c r="M42" i="7"/>
  <c r="N42" i="7"/>
  <c r="O42" i="7"/>
  <c r="P42" i="7"/>
  <c r="Q42" i="7"/>
  <c r="R42" i="7"/>
  <c r="S42" i="7"/>
  <c r="T42" i="7"/>
  <c r="U42" i="7"/>
  <c r="B43" i="7"/>
  <c r="C43" i="7"/>
  <c r="D43" i="7"/>
  <c r="E43" i="7"/>
  <c r="G43" i="7"/>
  <c r="H43" i="7"/>
  <c r="I43" i="7"/>
  <c r="J43" i="7"/>
  <c r="K43" i="7"/>
  <c r="L43" i="7"/>
  <c r="M43" i="7"/>
  <c r="N43" i="7"/>
  <c r="O43" i="7"/>
  <c r="P43" i="7"/>
  <c r="Q43" i="7"/>
  <c r="R43" i="7"/>
  <c r="S43" i="7"/>
  <c r="T43" i="7"/>
  <c r="U43" i="7"/>
  <c r="B44" i="7"/>
  <c r="C44" i="7"/>
  <c r="D44" i="7"/>
  <c r="E44" i="7"/>
  <c r="G44" i="7"/>
  <c r="H44" i="7"/>
  <c r="I44" i="7"/>
  <c r="J44" i="7"/>
  <c r="K44" i="7"/>
  <c r="L44" i="7"/>
  <c r="M44" i="7"/>
  <c r="N44" i="7"/>
  <c r="O44" i="7"/>
  <c r="P44" i="7"/>
  <c r="Q44" i="7"/>
  <c r="R44" i="7"/>
  <c r="S44" i="7"/>
  <c r="T44" i="7"/>
  <c r="U44" i="7"/>
  <c r="A40" i="7"/>
  <c r="A41" i="7"/>
  <c r="A42" i="7"/>
  <c r="A43" i="7"/>
  <c r="A44" i="7"/>
  <c r="BE61" i="7" l="1"/>
  <c r="BB62" i="7"/>
  <c r="BD61" i="7"/>
  <c r="BC62" i="7"/>
  <c r="BH62" i="7"/>
  <c r="BG61" i="7"/>
  <c r="BG62" i="7"/>
  <c r="BH61" i="7"/>
  <c r="BH63" i="7" s="1"/>
  <c r="BI62" i="7"/>
  <c r="BF62" i="7"/>
  <c r="BI61" i="7"/>
  <c r="BD62" i="7"/>
  <c r="BC61" i="7"/>
  <c r="BE62" i="7"/>
  <c r="BF61" i="7"/>
  <c r="BB61" i="7"/>
  <c r="BB63" i="7" s="1"/>
  <c r="AX5" i="7"/>
  <c r="AY5" i="7"/>
  <c r="AZ5" i="7"/>
  <c r="BA5" i="7"/>
  <c r="AX6" i="7"/>
  <c r="AY6" i="7"/>
  <c r="AZ6" i="7"/>
  <c r="BA6" i="7"/>
  <c r="AX7" i="7"/>
  <c r="AY7" i="7"/>
  <c r="AZ7" i="7"/>
  <c r="BA7" i="7"/>
  <c r="AX8" i="7"/>
  <c r="AY8" i="7"/>
  <c r="AZ8" i="7"/>
  <c r="BA8" i="7"/>
  <c r="AX9" i="7"/>
  <c r="AY9" i="7"/>
  <c r="AZ9" i="7"/>
  <c r="BA9" i="7"/>
  <c r="AX10" i="7"/>
  <c r="AY10" i="7"/>
  <c r="AZ10" i="7"/>
  <c r="BA10" i="7"/>
  <c r="AX11" i="7"/>
  <c r="AY11" i="7"/>
  <c r="AZ11" i="7"/>
  <c r="BA11" i="7"/>
  <c r="AX12" i="7"/>
  <c r="AY12" i="7"/>
  <c r="AZ12" i="7"/>
  <c r="BA12" i="7"/>
  <c r="AX13" i="7"/>
  <c r="AY13" i="7"/>
  <c r="AZ13" i="7"/>
  <c r="BA13" i="7"/>
  <c r="AX14" i="7"/>
  <c r="AY14" i="7"/>
  <c r="AZ14" i="7"/>
  <c r="BA14" i="7"/>
  <c r="AX15" i="7"/>
  <c r="AY15" i="7"/>
  <c r="AZ15" i="7"/>
  <c r="BA15" i="7"/>
  <c r="AX16" i="7"/>
  <c r="AY16" i="7"/>
  <c r="AZ16" i="7"/>
  <c r="BA16" i="7"/>
  <c r="AX17" i="7"/>
  <c r="AY17" i="7"/>
  <c r="AZ17" i="7"/>
  <c r="BA17" i="7"/>
  <c r="AX18" i="7"/>
  <c r="AY18" i="7"/>
  <c r="AZ18" i="7"/>
  <c r="BA18" i="7"/>
  <c r="AX19" i="7"/>
  <c r="AY19" i="7"/>
  <c r="AZ19" i="7"/>
  <c r="BA19" i="7"/>
  <c r="AX20" i="7"/>
  <c r="AY20" i="7"/>
  <c r="AZ20" i="7"/>
  <c r="BA20" i="7"/>
  <c r="AX21" i="7"/>
  <c r="AY21" i="7"/>
  <c r="AZ21" i="7"/>
  <c r="BA21" i="7"/>
  <c r="AX22" i="7"/>
  <c r="AY22" i="7"/>
  <c r="AZ22" i="7"/>
  <c r="BA22" i="7"/>
  <c r="AX23" i="7"/>
  <c r="AY23" i="7"/>
  <c r="AZ23" i="7"/>
  <c r="BA23" i="7"/>
  <c r="AX24" i="7"/>
  <c r="AY24" i="7"/>
  <c r="AZ24" i="7"/>
  <c r="BA24" i="7"/>
  <c r="AX25" i="7"/>
  <c r="AY25" i="7"/>
  <c r="AZ25" i="7"/>
  <c r="BA25" i="7"/>
  <c r="AX26" i="7"/>
  <c r="AY26" i="7"/>
  <c r="AZ26" i="7"/>
  <c r="BA26" i="7"/>
  <c r="AX27" i="7"/>
  <c r="AY27" i="7"/>
  <c r="AZ27" i="7"/>
  <c r="BA27" i="7"/>
  <c r="AX28" i="7"/>
  <c r="AY28" i="7"/>
  <c r="AZ28" i="7"/>
  <c r="BA28" i="7"/>
  <c r="AX29" i="7"/>
  <c r="AY29" i="7"/>
  <c r="AZ29" i="7"/>
  <c r="BA29" i="7"/>
  <c r="AX30" i="7"/>
  <c r="AY30" i="7"/>
  <c r="AZ30" i="7"/>
  <c r="BA30" i="7"/>
  <c r="AX31" i="7"/>
  <c r="AY31" i="7"/>
  <c r="AZ31" i="7"/>
  <c r="BA31" i="7"/>
  <c r="AX32" i="7"/>
  <c r="AY32" i="7"/>
  <c r="AZ32" i="7"/>
  <c r="BA32" i="7"/>
  <c r="AX33" i="7"/>
  <c r="AY33" i="7"/>
  <c r="AZ33" i="7"/>
  <c r="BA33" i="7"/>
  <c r="AX34" i="7"/>
  <c r="AY34" i="7"/>
  <c r="AZ34" i="7"/>
  <c r="BA34" i="7"/>
  <c r="AX35" i="7"/>
  <c r="AY35" i="7"/>
  <c r="AZ35" i="7"/>
  <c r="BA35" i="7"/>
  <c r="AX36" i="7"/>
  <c r="AY36" i="7"/>
  <c r="AZ36" i="7"/>
  <c r="BA36" i="7"/>
  <c r="AX37" i="7"/>
  <c r="AY37" i="7"/>
  <c r="AZ37" i="7"/>
  <c r="BA37" i="7"/>
  <c r="AX38" i="7"/>
  <c r="AY38" i="7"/>
  <c r="AZ38" i="7"/>
  <c r="BA38" i="7"/>
  <c r="AX39" i="7"/>
  <c r="AY39" i="7"/>
  <c r="AZ39" i="7"/>
  <c r="BA39" i="7"/>
  <c r="AY4" i="7"/>
  <c r="AZ4" i="7"/>
  <c r="BA4" i="7"/>
  <c r="AX4" i="7"/>
  <c r="AT5" i="7"/>
  <c r="AU5" i="7"/>
  <c r="AV5" i="7"/>
  <c r="AW5" i="7"/>
  <c r="AT6" i="7"/>
  <c r="AU6" i="7"/>
  <c r="AV6" i="7"/>
  <c r="AW6" i="7"/>
  <c r="AT7" i="7"/>
  <c r="AU7" i="7"/>
  <c r="AV7" i="7"/>
  <c r="AW7" i="7"/>
  <c r="AT8" i="7"/>
  <c r="AU8" i="7"/>
  <c r="AV8" i="7"/>
  <c r="AW8" i="7"/>
  <c r="AT9" i="7"/>
  <c r="AU9" i="7"/>
  <c r="AV9" i="7"/>
  <c r="AW9" i="7"/>
  <c r="AT10" i="7"/>
  <c r="AU10" i="7"/>
  <c r="AV10" i="7"/>
  <c r="AW10" i="7"/>
  <c r="AT11" i="7"/>
  <c r="AU11" i="7"/>
  <c r="AV11" i="7"/>
  <c r="AW11" i="7"/>
  <c r="AT12" i="7"/>
  <c r="AU12" i="7"/>
  <c r="AV12" i="7"/>
  <c r="AW12" i="7"/>
  <c r="AT13" i="7"/>
  <c r="AU13" i="7"/>
  <c r="AV13" i="7"/>
  <c r="AW13" i="7"/>
  <c r="AT14" i="7"/>
  <c r="AU14" i="7"/>
  <c r="AV14" i="7"/>
  <c r="AW14" i="7"/>
  <c r="AT15" i="7"/>
  <c r="AU15" i="7"/>
  <c r="AV15" i="7"/>
  <c r="AW15" i="7"/>
  <c r="AT16" i="7"/>
  <c r="AU16" i="7"/>
  <c r="AV16" i="7"/>
  <c r="AW16" i="7"/>
  <c r="AT17" i="7"/>
  <c r="AU17" i="7"/>
  <c r="AV17" i="7"/>
  <c r="AW17" i="7"/>
  <c r="AT18" i="7"/>
  <c r="AU18" i="7"/>
  <c r="AV18" i="7"/>
  <c r="AW18" i="7"/>
  <c r="AT19" i="7"/>
  <c r="AU19" i="7"/>
  <c r="AV19" i="7"/>
  <c r="AW19" i="7"/>
  <c r="AT20" i="7"/>
  <c r="AU20" i="7"/>
  <c r="AV20" i="7"/>
  <c r="AW20" i="7"/>
  <c r="AT21" i="7"/>
  <c r="AU21" i="7"/>
  <c r="AV21" i="7"/>
  <c r="AW21" i="7"/>
  <c r="AT22" i="7"/>
  <c r="AU22" i="7"/>
  <c r="AV22" i="7"/>
  <c r="AW22" i="7"/>
  <c r="AT23" i="7"/>
  <c r="AU23" i="7"/>
  <c r="AV23" i="7"/>
  <c r="AW23" i="7"/>
  <c r="AT24" i="7"/>
  <c r="AU24" i="7"/>
  <c r="AV24" i="7"/>
  <c r="AW24" i="7"/>
  <c r="AT25" i="7"/>
  <c r="AU25" i="7"/>
  <c r="AV25" i="7"/>
  <c r="AW25" i="7"/>
  <c r="AT26" i="7"/>
  <c r="AU26" i="7"/>
  <c r="AV26" i="7"/>
  <c r="AW26" i="7"/>
  <c r="AT27" i="7"/>
  <c r="AU27" i="7"/>
  <c r="AV27" i="7"/>
  <c r="AW27" i="7"/>
  <c r="AT28" i="7"/>
  <c r="AU28" i="7"/>
  <c r="AV28" i="7"/>
  <c r="AW28" i="7"/>
  <c r="AT29" i="7"/>
  <c r="AU29" i="7"/>
  <c r="AV29" i="7"/>
  <c r="AW29" i="7"/>
  <c r="AT30" i="7"/>
  <c r="AU30" i="7"/>
  <c r="AV30" i="7"/>
  <c r="AW30" i="7"/>
  <c r="AT31" i="7"/>
  <c r="AU31" i="7"/>
  <c r="AV31" i="7"/>
  <c r="AW31" i="7"/>
  <c r="AT32" i="7"/>
  <c r="AU32" i="7"/>
  <c r="AV32" i="7"/>
  <c r="AW32" i="7"/>
  <c r="AT33" i="7"/>
  <c r="AU33" i="7"/>
  <c r="AV33" i="7"/>
  <c r="AW33" i="7"/>
  <c r="AT34" i="7"/>
  <c r="AU34" i="7"/>
  <c r="AV34" i="7"/>
  <c r="AW34" i="7"/>
  <c r="AT35" i="7"/>
  <c r="AU35" i="7"/>
  <c r="AV35" i="7"/>
  <c r="AW35" i="7"/>
  <c r="AT36" i="7"/>
  <c r="AU36" i="7"/>
  <c r="AV36" i="7"/>
  <c r="AW36" i="7"/>
  <c r="AT37" i="7"/>
  <c r="AU37" i="7"/>
  <c r="AV37" i="7"/>
  <c r="AW37" i="7"/>
  <c r="AT38" i="7"/>
  <c r="AU38" i="7"/>
  <c r="AV38" i="7"/>
  <c r="AW38" i="7"/>
  <c r="AT39" i="7"/>
  <c r="AU39" i="7"/>
  <c r="AV39" i="7"/>
  <c r="AW39" i="7"/>
  <c r="AT4" i="7"/>
  <c r="N17" i="7"/>
  <c r="O17" i="7"/>
  <c r="P17" i="7"/>
  <c r="Q17" i="7"/>
  <c r="N18" i="7"/>
  <c r="O18" i="7"/>
  <c r="P18" i="7"/>
  <c r="Q18" i="7"/>
  <c r="N19" i="7"/>
  <c r="O19" i="7"/>
  <c r="P19" i="7"/>
  <c r="Q19" i="7"/>
  <c r="N20" i="7"/>
  <c r="O20" i="7"/>
  <c r="P20" i="7"/>
  <c r="Q20" i="7"/>
  <c r="N21" i="7"/>
  <c r="O21" i="7"/>
  <c r="P21" i="7"/>
  <c r="Q21" i="7"/>
  <c r="N22" i="7"/>
  <c r="O22" i="7"/>
  <c r="P22" i="7"/>
  <c r="Q22" i="7"/>
  <c r="N23" i="7"/>
  <c r="O23" i="7"/>
  <c r="P23" i="7"/>
  <c r="Q23" i="7"/>
  <c r="N24" i="7"/>
  <c r="O24" i="7"/>
  <c r="P24" i="7"/>
  <c r="Q24" i="7"/>
  <c r="N25" i="7"/>
  <c r="O25" i="7"/>
  <c r="P25" i="7"/>
  <c r="Q25" i="7"/>
  <c r="N26" i="7"/>
  <c r="O26" i="7"/>
  <c r="P26" i="7"/>
  <c r="Q26" i="7"/>
  <c r="N27" i="7"/>
  <c r="O27" i="7"/>
  <c r="P27" i="7"/>
  <c r="Q27" i="7"/>
  <c r="N28" i="7"/>
  <c r="O28" i="7"/>
  <c r="P28" i="7"/>
  <c r="Q28" i="7"/>
  <c r="N29" i="7"/>
  <c r="O29" i="7"/>
  <c r="P29" i="7"/>
  <c r="Q29" i="7"/>
  <c r="N30" i="7"/>
  <c r="O30" i="7"/>
  <c r="P30" i="7"/>
  <c r="Q30" i="7"/>
  <c r="N31" i="7"/>
  <c r="O31" i="7"/>
  <c r="P31" i="7"/>
  <c r="Q31" i="7"/>
  <c r="N32" i="7"/>
  <c r="O32" i="7"/>
  <c r="P32" i="7"/>
  <c r="Q32" i="7"/>
  <c r="N33" i="7"/>
  <c r="O33" i="7"/>
  <c r="P33" i="7"/>
  <c r="Q33" i="7"/>
  <c r="N34" i="7"/>
  <c r="O34" i="7"/>
  <c r="P34" i="7"/>
  <c r="Q34" i="7"/>
  <c r="N35" i="7"/>
  <c r="O35" i="7"/>
  <c r="P35" i="7"/>
  <c r="Q35" i="7"/>
  <c r="N36" i="7"/>
  <c r="O36" i="7"/>
  <c r="P36" i="7"/>
  <c r="Q36" i="7"/>
  <c r="N37" i="7"/>
  <c r="O37" i="7"/>
  <c r="P37" i="7"/>
  <c r="Q37" i="7"/>
  <c r="N38" i="7"/>
  <c r="O38" i="7"/>
  <c r="P38" i="7"/>
  <c r="Q38" i="7"/>
  <c r="N39" i="7"/>
  <c r="O39" i="7"/>
  <c r="P39" i="7"/>
  <c r="Q39" i="7"/>
  <c r="J17" i="7"/>
  <c r="K17" i="7"/>
  <c r="L17" i="7"/>
  <c r="M17" i="7"/>
  <c r="J18" i="7"/>
  <c r="K18" i="7"/>
  <c r="L18" i="7"/>
  <c r="M18" i="7"/>
  <c r="J19" i="7"/>
  <c r="K19" i="7"/>
  <c r="L19" i="7"/>
  <c r="M19" i="7"/>
  <c r="J20" i="7"/>
  <c r="K20" i="7"/>
  <c r="L20" i="7"/>
  <c r="M20" i="7"/>
  <c r="J21" i="7"/>
  <c r="K21" i="7"/>
  <c r="L21" i="7"/>
  <c r="M21" i="7"/>
  <c r="J22" i="7"/>
  <c r="K22" i="7"/>
  <c r="L22" i="7"/>
  <c r="M22" i="7"/>
  <c r="J23" i="7"/>
  <c r="K23" i="7"/>
  <c r="L23" i="7"/>
  <c r="M23" i="7"/>
  <c r="J24" i="7"/>
  <c r="K24" i="7"/>
  <c r="L24" i="7"/>
  <c r="M24" i="7"/>
  <c r="J25" i="7"/>
  <c r="K25" i="7"/>
  <c r="L25" i="7"/>
  <c r="M25" i="7"/>
  <c r="J26" i="7"/>
  <c r="K26" i="7"/>
  <c r="L26" i="7"/>
  <c r="M26" i="7"/>
  <c r="J27" i="7"/>
  <c r="K27" i="7"/>
  <c r="L27" i="7"/>
  <c r="M27" i="7"/>
  <c r="J28" i="7"/>
  <c r="K28" i="7"/>
  <c r="L28" i="7"/>
  <c r="M28" i="7"/>
  <c r="J29" i="7"/>
  <c r="K29" i="7"/>
  <c r="L29" i="7"/>
  <c r="M29" i="7"/>
  <c r="J30" i="7"/>
  <c r="K30" i="7"/>
  <c r="L30" i="7"/>
  <c r="M30" i="7"/>
  <c r="J31" i="7"/>
  <c r="K31" i="7"/>
  <c r="L31" i="7"/>
  <c r="M31" i="7"/>
  <c r="J32" i="7"/>
  <c r="K32" i="7"/>
  <c r="L32" i="7"/>
  <c r="M32" i="7"/>
  <c r="J33" i="7"/>
  <c r="K33" i="7"/>
  <c r="L33" i="7"/>
  <c r="M33" i="7"/>
  <c r="J34" i="7"/>
  <c r="K34" i="7"/>
  <c r="L34" i="7"/>
  <c r="M34" i="7"/>
  <c r="J35" i="7"/>
  <c r="K35" i="7"/>
  <c r="L35" i="7"/>
  <c r="M35" i="7"/>
  <c r="J36" i="7"/>
  <c r="K36" i="7"/>
  <c r="L36" i="7"/>
  <c r="M36" i="7"/>
  <c r="J37" i="7"/>
  <c r="K37" i="7"/>
  <c r="L37" i="7"/>
  <c r="M37" i="7"/>
  <c r="J38" i="7"/>
  <c r="K38" i="7"/>
  <c r="L38" i="7"/>
  <c r="M38" i="7"/>
  <c r="J39" i="7"/>
  <c r="K39" i="7"/>
  <c r="L39" i="7"/>
  <c r="M39" i="7"/>
  <c r="G17" i="7"/>
  <c r="H17" i="7"/>
  <c r="I17" i="7"/>
  <c r="G18" i="7"/>
  <c r="H18" i="7"/>
  <c r="I18" i="7"/>
  <c r="G19" i="7"/>
  <c r="H19" i="7"/>
  <c r="I19" i="7"/>
  <c r="G20" i="7"/>
  <c r="H20" i="7"/>
  <c r="I20" i="7"/>
  <c r="G21" i="7"/>
  <c r="H21" i="7"/>
  <c r="I21" i="7"/>
  <c r="G22" i="7"/>
  <c r="H22" i="7"/>
  <c r="I22" i="7"/>
  <c r="G23" i="7"/>
  <c r="H23" i="7"/>
  <c r="I23" i="7"/>
  <c r="G24" i="7"/>
  <c r="H24" i="7"/>
  <c r="I24" i="7"/>
  <c r="G25" i="7"/>
  <c r="H25" i="7"/>
  <c r="I25" i="7"/>
  <c r="G26" i="7"/>
  <c r="H26" i="7"/>
  <c r="I26" i="7"/>
  <c r="G27" i="7"/>
  <c r="H27" i="7"/>
  <c r="I27" i="7"/>
  <c r="G28" i="7"/>
  <c r="H28" i="7"/>
  <c r="I28" i="7"/>
  <c r="G29" i="7"/>
  <c r="H29" i="7"/>
  <c r="I29" i="7"/>
  <c r="G30" i="7"/>
  <c r="H30" i="7"/>
  <c r="I30" i="7"/>
  <c r="G31" i="7"/>
  <c r="H31" i="7"/>
  <c r="I31" i="7"/>
  <c r="G32" i="7"/>
  <c r="H32" i="7"/>
  <c r="I32" i="7"/>
  <c r="G33" i="7"/>
  <c r="H33" i="7"/>
  <c r="I33" i="7"/>
  <c r="G34" i="7"/>
  <c r="H34" i="7"/>
  <c r="I34" i="7"/>
  <c r="G35" i="7"/>
  <c r="H35" i="7"/>
  <c r="I35" i="7"/>
  <c r="G36" i="7"/>
  <c r="H36" i="7"/>
  <c r="I36" i="7"/>
  <c r="G37" i="7"/>
  <c r="H37" i="7"/>
  <c r="I37" i="7"/>
  <c r="G38" i="7"/>
  <c r="H38" i="7"/>
  <c r="I38" i="7"/>
  <c r="G39" i="7"/>
  <c r="H39" i="7"/>
  <c r="I39" i="7"/>
  <c r="B17" i="7"/>
  <c r="C17" i="7"/>
  <c r="D17" i="7"/>
  <c r="E17" i="7"/>
  <c r="B18" i="7"/>
  <c r="C18" i="7"/>
  <c r="D18" i="7"/>
  <c r="E18" i="7"/>
  <c r="B19" i="7"/>
  <c r="C19" i="7"/>
  <c r="D19" i="7"/>
  <c r="E19" i="7"/>
  <c r="B20" i="7"/>
  <c r="C20" i="7"/>
  <c r="D20" i="7"/>
  <c r="E20" i="7"/>
  <c r="B21" i="7"/>
  <c r="C21" i="7"/>
  <c r="D21" i="7"/>
  <c r="E21" i="7"/>
  <c r="B22" i="7"/>
  <c r="C22" i="7"/>
  <c r="D22" i="7"/>
  <c r="E22" i="7"/>
  <c r="B23" i="7"/>
  <c r="C23" i="7"/>
  <c r="D23" i="7"/>
  <c r="E23" i="7"/>
  <c r="B24" i="7"/>
  <c r="C24" i="7"/>
  <c r="D24" i="7"/>
  <c r="E24" i="7"/>
  <c r="B25" i="7"/>
  <c r="C25" i="7"/>
  <c r="D25" i="7"/>
  <c r="E25" i="7"/>
  <c r="B26" i="7"/>
  <c r="C26" i="7"/>
  <c r="D26" i="7"/>
  <c r="E26" i="7"/>
  <c r="B27" i="7"/>
  <c r="C27" i="7"/>
  <c r="D27" i="7"/>
  <c r="E27" i="7"/>
  <c r="B28" i="7"/>
  <c r="C28" i="7"/>
  <c r="D28" i="7"/>
  <c r="E28" i="7"/>
  <c r="B29" i="7"/>
  <c r="C29" i="7"/>
  <c r="D29" i="7"/>
  <c r="E29" i="7"/>
  <c r="B30" i="7"/>
  <c r="C30" i="7"/>
  <c r="D30" i="7"/>
  <c r="E30" i="7"/>
  <c r="B31" i="7"/>
  <c r="C31" i="7"/>
  <c r="D31" i="7"/>
  <c r="E31" i="7"/>
  <c r="B32" i="7"/>
  <c r="C32" i="7"/>
  <c r="D32" i="7"/>
  <c r="E32" i="7"/>
  <c r="B33" i="7"/>
  <c r="C33" i="7"/>
  <c r="D33" i="7"/>
  <c r="E33" i="7"/>
  <c r="B34" i="7"/>
  <c r="C34" i="7"/>
  <c r="D34" i="7"/>
  <c r="E34" i="7"/>
  <c r="B35" i="7"/>
  <c r="C35" i="7"/>
  <c r="D35" i="7"/>
  <c r="E35" i="7"/>
  <c r="B36" i="7"/>
  <c r="C36" i="7"/>
  <c r="D36" i="7"/>
  <c r="E36" i="7"/>
  <c r="B37" i="7"/>
  <c r="C37" i="7"/>
  <c r="D37" i="7"/>
  <c r="E37" i="7"/>
  <c r="B38" i="7"/>
  <c r="C38" i="7"/>
  <c r="D38" i="7"/>
  <c r="E38" i="7"/>
  <c r="B39" i="7"/>
  <c r="C39" i="7"/>
  <c r="D39" i="7"/>
  <c r="E39" i="7"/>
  <c r="B59" i="18"/>
  <c r="B58" i="18"/>
  <c r="B57" i="18"/>
  <c r="B56" i="18"/>
  <c r="B55" i="18"/>
  <c r="B54" i="18"/>
  <c r="B53" i="18"/>
  <c r="B52" i="18"/>
  <c r="B51" i="18"/>
  <c r="B50" i="18"/>
  <c r="B49" i="18"/>
  <c r="B48" i="18"/>
  <c r="B47" i="18"/>
  <c r="B46" i="18"/>
  <c r="B45" i="18"/>
  <c r="B44" i="18"/>
  <c r="B43"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2" i="18"/>
  <c r="B11" i="18"/>
  <c r="B10" i="18"/>
  <c r="B9" i="18"/>
  <c r="B7" i="18"/>
  <c r="B6" i="18"/>
  <c r="B5" i="18"/>
  <c r="B4" i="18"/>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39"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34" i="7"/>
  <c r="A35" i="7"/>
  <c r="A36" i="7"/>
  <c r="A37" i="7"/>
  <c r="A38" i="7"/>
  <c r="BI63" i="7" l="1"/>
  <c r="BG63" i="7"/>
  <c r="BF63" i="7"/>
  <c r="AX61" i="7"/>
  <c r="AZ61" i="7"/>
  <c r="BA61" i="7"/>
  <c r="AY61" i="7"/>
  <c r="AW4" i="7"/>
  <c r="AV4" i="7"/>
  <c r="AU4" i="7"/>
  <c r="AP5" i="7"/>
  <c r="AQ5" i="7"/>
  <c r="AR5" i="7"/>
  <c r="AS5" i="7"/>
  <c r="AP6" i="7"/>
  <c r="AQ6" i="7"/>
  <c r="AR6" i="7"/>
  <c r="AS6" i="7"/>
  <c r="AP7" i="7"/>
  <c r="AQ7" i="7"/>
  <c r="AR7" i="7"/>
  <c r="AS7" i="7"/>
  <c r="AP8" i="7"/>
  <c r="AQ8" i="7"/>
  <c r="AR8" i="7"/>
  <c r="AS8" i="7"/>
  <c r="AP9" i="7"/>
  <c r="AQ9" i="7"/>
  <c r="AR9" i="7"/>
  <c r="AS9" i="7"/>
  <c r="AP10" i="7"/>
  <c r="AQ10" i="7"/>
  <c r="AR10" i="7"/>
  <c r="AS10" i="7"/>
  <c r="AP11" i="7"/>
  <c r="AQ11" i="7"/>
  <c r="AR11" i="7"/>
  <c r="AS11" i="7"/>
  <c r="AP12" i="7"/>
  <c r="AQ12" i="7"/>
  <c r="AR12" i="7"/>
  <c r="AS12" i="7"/>
  <c r="AP13" i="7"/>
  <c r="AQ13" i="7"/>
  <c r="AR13" i="7"/>
  <c r="AS13" i="7"/>
  <c r="AP14" i="7"/>
  <c r="AQ14" i="7"/>
  <c r="AR14" i="7"/>
  <c r="AS14" i="7"/>
  <c r="AP15" i="7"/>
  <c r="AQ15" i="7"/>
  <c r="AR15" i="7"/>
  <c r="AS15" i="7"/>
  <c r="AP16" i="7"/>
  <c r="AQ16" i="7"/>
  <c r="AR16" i="7"/>
  <c r="AS16" i="7"/>
  <c r="AP17" i="7"/>
  <c r="AQ17" i="7"/>
  <c r="AR17" i="7"/>
  <c r="AS17" i="7"/>
  <c r="AP18" i="7"/>
  <c r="AQ18" i="7"/>
  <c r="AR18" i="7"/>
  <c r="AS18" i="7"/>
  <c r="AP19" i="7"/>
  <c r="AQ19" i="7"/>
  <c r="AR19" i="7"/>
  <c r="AS19" i="7"/>
  <c r="AP20" i="7"/>
  <c r="AQ20" i="7"/>
  <c r="AR20" i="7"/>
  <c r="AS20" i="7"/>
  <c r="AP21" i="7"/>
  <c r="AQ21" i="7"/>
  <c r="AR21" i="7"/>
  <c r="AS21" i="7"/>
  <c r="AP22" i="7"/>
  <c r="AQ22" i="7"/>
  <c r="AR22" i="7"/>
  <c r="AS22" i="7"/>
  <c r="AP23" i="7"/>
  <c r="AQ23" i="7"/>
  <c r="AR23" i="7"/>
  <c r="AS23" i="7"/>
  <c r="AP24" i="7"/>
  <c r="AQ24" i="7"/>
  <c r="AR24" i="7"/>
  <c r="AS24" i="7"/>
  <c r="AP25" i="7"/>
  <c r="AQ25" i="7"/>
  <c r="AR25" i="7"/>
  <c r="AS25" i="7"/>
  <c r="AP26" i="7"/>
  <c r="AQ26" i="7"/>
  <c r="AR26" i="7"/>
  <c r="AS26" i="7"/>
  <c r="AP27" i="7"/>
  <c r="AQ27" i="7"/>
  <c r="AR27" i="7"/>
  <c r="AS27" i="7"/>
  <c r="AP28" i="7"/>
  <c r="AQ28" i="7"/>
  <c r="AR28" i="7"/>
  <c r="AS28" i="7"/>
  <c r="AP29" i="7"/>
  <c r="AQ29" i="7"/>
  <c r="AR29" i="7"/>
  <c r="AS29" i="7"/>
  <c r="AP30" i="7"/>
  <c r="AQ30" i="7"/>
  <c r="AR30" i="7"/>
  <c r="AS30" i="7"/>
  <c r="AP31" i="7"/>
  <c r="AQ31" i="7"/>
  <c r="AR31" i="7"/>
  <c r="AS31" i="7"/>
  <c r="AP32" i="7"/>
  <c r="AQ32" i="7"/>
  <c r="AR32" i="7"/>
  <c r="AS32" i="7"/>
  <c r="AP33" i="7"/>
  <c r="AQ33" i="7"/>
  <c r="AR33" i="7"/>
  <c r="AS33" i="7"/>
  <c r="AS4" i="7"/>
  <c r="AR4" i="7"/>
  <c r="AQ4" i="7"/>
  <c r="AP4" i="7"/>
  <c r="AL5" i="7"/>
  <c r="AM5" i="7"/>
  <c r="AN5" i="7"/>
  <c r="AO5" i="7"/>
  <c r="AL6" i="7"/>
  <c r="AM6" i="7"/>
  <c r="AN6" i="7"/>
  <c r="AO6" i="7"/>
  <c r="AL7" i="7"/>
  <c r="AM7" i="7"/>
  <c r="AN7" i="7"/>
  <c r="AO7" i="7"/>
  <c r="AL8" i="7"/>
  <c r="AM8" i="7"/>
  <c r="AN8" i="7"/>
  <c r="AO8" i="7"/>
  <c r="AL9" i="7"/>
  <c r="AM9" i="7"/>
  <c r="AN9" i="7"/>
  <c r="AO9" i="7"/>
  <c r="AL10" i="7"/>
  <c r="AM10" i="7"/>
  <c r="AN10" i="7"/>
  <c r="AO10" i="7"/>
  <c r="AL11" i="7"/>
  <c r="AM11" i="7"/>
  <c r="AN11" i="7"/>
  <c r="AO11" i="7"/>
  <c r="AL12" i="7"/>
  <c r="AM12" i="7"/>
  <c r="AN12" i="7"/>
  <c r="AO12" i="7"/>
  <c r="AL13" i="7"/>
  <c r="AM13" i="7"/>
  <c r="AN13" i="7"/>
  <c r="AO13" i="7"/>
  <c r="AL14" i="7"/>
  <c r="AM14" i="7"/>
  <c r="AN14" i="7"/>
  <c r="AO14" i="7"/>
  <c r="AL15" i="7"/>
  <c r="AM15" i="7"/>
  <c r="AN15" i="7"/>
  <c r="AO15" i="7"/>
  <c r="AL16" i="7"/>
  <c r="AM16" i="7"/>
  <c r="AN16" i="7"/>
  <c r="AO16" i="7"/>
  <c r="AL17" i="7"/>
  <c r="AM17" i="7"/>
  <c r="AN17" i="7"/>
  <c r="AO17" i="7"/>
  <c r="AL18" i="7"/>
  <c r="AM18" i="7"/>
  <c r="AN18" i="7"/>
  <c r="AO18" i="7"/>
  <c r="AL19" i="7"/>
  <c r="AM19" i="7"/>
  <c r="AN19" i="7"/>
  <c r="AO19" i="7"/>
  <c r="AL20" i="7"/>
  <c r="AM20" i="7"/>
  <c r="AN20" i="7"/>
  <c r="AO20" i="7"/>
  <c r="AL21" i="7"/>
  <c r="AM21" i="7"/>
  <c r="AN21" i="7"/>
  <c r="AO21" i="7"/>
  <c r="AL22" i="7"/>
  <c r="AM22" i="7"/>
  <c r="AN22" i="7"/>
  <c r="AO22" i="7"/>
  <c r="AL23" i="7"/>
  <c r="AM23" i="7"/>
  <c r="AN23" i="7"/>
  <c r="AO23" i="7"/>
  <c r="AL24" i="7"/>
  <c r="AM24" i="7"/>
  <c r="AN24" i="7"/>
  <c r="AO24" i="7"/>
  <c r="AL25" i="7"/>
  <c r="AM25" i="7"/>
  <c r="AN25" i="7"/>
  <c r="AO25" i="7"/>
  <c r="AL26" i="7"/>
  <c r="AM26" i="7"/>
  <c r="AN26" i="7"/>
  <c r="AO26" i="7"/>
  <c r="AL27" i="7"/>
  <c r="AM27" i="7"/>
  <c r="AN27" i="7"/>
  <c r="AO27" i="7"/>
  <c r="AL28" i="7"/>
  <c r="AM28" i="7"/>
  <c r="AN28" i="7"/>
  <c r="AO28" i="7"/>
  <c r="AL29" i="7"/>
  <c r="AM29" i="7"/>
  <c r="AN29" i="7"/>
  <c r="AO29" i="7"/>
  <c r="AL30" i="7"/>
  <c r="AM30" i="7"/>
  <c r="AN30" i="7"/>
  <c r="AO30" i="7"/>
  <c r="AL31" i="7"/>
  <c r="AM31" i="7"/>
  <c r="AN31" i="7"/>
  <c r="AO31" i="7"/>
  <c r="AL32" i="7"/>
  <c r="AM32" i="7"/>
  <c r="AN32" i="7"/>
  <c r="AO32" i="7"/>
  <c r="AL33" i="7"/>
  <c r="AM33" i="7"/>
  <c r="AN33" i="7"/>
  <c r="AO33" i="7"/>
  <c r="AO4" i="7"/>
  <c r="AN4" i="7"/>
  <c r="AM4" i="7"/>
  <c r="AL4" i="7"/>
  <c r="AH5" i="7"/>
  <c r="AI5" i="7"/>
  <c r="AJ5" i="7"/>
  <c r="AK5" i="7"/>
  <c r="AH6" i="7"/>
  <c r="AI6" i="7"/>
  <c r="AJ6" i="7"/>
  <c r="AK6" i="7"/>
  <c r="AH7" i="7"/>
  <c r="AI7" i="7"/>
  <c r="AJ7" i="7"/>
  <c r="AK7" i="7"/>
  <c r="AH8" i="7"/>
  <c r="AI8" i="7"/>
  <c r="AJ8" i="7"/>
  <c r="AK8" i="7"/>
  <c r="AH9" i="7"/>
  <c r="AI9" i="7"/>
  <c r="AJ9" i="7"/>
  <c r="AK9" i="7"/>
  <c r="AH10" i="7"/>
  <c r="AI10" i="7"/>
  <c r="AJ10" i="7"/>
  <c r="AK10" i="7"/>
  <c r="AH11" i="7"/>
  <c r="AI11" i="7"/>
  <c r="AJ11" i="7"/>
  <c r="AK11" i="7"/>
  <c r="AH12" i="7"/>
  <c r="AI12" i="7"/>
  <c r="AJ12" i="7"/>
  <c r="AK12" i="7"/>
  <c r="AH13" i="7"/>
  <c r="AI13" i="7"/>
  <c r="AJ13" i="7"/>
  <c r="AK13" i="7"/>
  <c r="AH14" i="7"/>
  <c r="AI14" i="7"/>
  <c r="AJ14" i="7"/>
  <c r="AK14" i="7"/>
  <c r="AH15" i="7"/>
  <c r="AI15" i="7"/>
  <c r="AJ15" i="7"/>
  <c r="AK15" i="7"/>
  <c r="AH16" i="7"/>
  <c r="AI16" i="7"/>
  <c r="AJ16" i="7"/>
  <c r="AK16" i="7"/>
  <c r="AH17" i="7"/>
  <c r="AI17" i="7"/>
  <c r="AJ17" i="7"/>
  <c r="AK17" i="7"/>
  <c r="AH18" i="7"/>
  <c r="AI18" i="7"/>
  <c r="AJ18" i="7"/>
  <c r="AK18" i="7"/>
  <c r="AH19" i="7"/>
  <c r="AI19" i="7"/>
  <c r="AJ19" i="7"/>
  <c r="AK19" i="7"/>
  <c r="AH20" i="7"/>
  <c r="AI20" i="7"/>
  <c r="AJ20" i="7"/>
  <c r="AK20" i="7"/>
  <c r="AH21" i="7"/>
  <c r="AI21" i="7"/>
  <c r="AJ21" i="7"/>
  <c r="AK21" i="7"/>
  <c r="AH22" i="7"/>
  <c r="AI22" i="7"/>
  <c r="AJ22" i="7"/>
  <c r="AK22" i="7"/>
  <c r="AH23" i="7"/>
  <c r="AI23" i="7"/>
  <c r="AJ23" i="7"/>
  <c r="AK23" i="7"/>
  <c r="AH24" i="7"/>
  <c r="AI24" i="7"/>
  <c r="AJ24" i="7"/>
  <c r="AK24" i="7"/>
  <c r="AH25" i="7"/>
  <c r="AI25" i="7"/>
  <c r="AJ25" i="7"/>
  <c r="AK25" i="7"/>
  <c r="AH26" i="7"/>
  <c r="AI26" i="7"/>
  <c r="AJ26" i="7"/>
  <c r="AK26" i="7"/>
  <c r="AH27" i="7"/>
  <c r="AI27" i="7"/>
  <c r="AJ27" i="7"/>
  <c r="AK27" i="7"/>
  <c r="AH28" i="7"/>
  <c r="AI28" i="7"/>
  <c r="AJ28" i="7"/>
  <c r="AK28" i="7"/>
  <c r="AH29" i="7"/>
  <c r="AI29" i="7"/>
  <c r="AJ29" i="7"/>
  <c r="AK29" i="7"/>
  <c r="AH30" i="7"/>
  <c r="AI30" i="7"/>
  <c r="AJ30" i="7"/>
  <c r="AK30" i="7"/>
  <c r="AH31" i="7"/>
  <c r="AI31" i="7"/>
  <c r="AJ31" i="7"/>
  <c r="AK31" i="7"/>
  <c r="AH32" i="7"/>
  <c r="AI32" i="7"/>
  <c r="AJ32" i="7"/>
  <c r="AK32" i="7"/>
  <c r="AH33" i="7"/>
  <c r="AI33" i="7"/>
  <c r="AJ33" i="7"/>
  <c r="AK33" i="7"/>
  <c r="AK4" i="7"/>
  <c r="AJ4" i="7"/>
  <c r="AI4" i="7"/>
  <c r="AH4" i="7"/>
  <c r="AD5" i="7"/>
  <c r="AE5" i="7"/>
  <c r="AF5" i="7"/>
  <c r="AG5" i="7"/>
  <c r="AD6" i="7"/>
  <c r="AE6" i="7"/>
  <c r="AF6" i="7"/>
  <c r="AG6" i="7"/>
  <c r="AD7" i="7"/>
  <c r="AE7" i="7"/>
  <c r="AF7" i="7"/>
  <c r="AG7" i="7"/>
  <c r="AD8" i="7"/>
  <c r="AE8" i="7"/>
  <c r="AF8" i="7"/>
  <c r="AG8" i="7"/>
  <c r="AD9" i="7"/>
  <c r="AE9" i="7"/>
  <c r="AF9" i="7"/>
  <c r="AG9" i="7"/>
  <c r="AD10" i="7"/>
  <c r="AE10" i="7"/>
  <c r="AF10" i="7"/>
  <c r="AG10" i="7"/>
  <c r="AD11" i="7"/>
  <c r="AE11" i="7"/>
  <c r="AF11" i="7"/>
  <c r="AG11" i="7"/>
  <c r="AD12" i="7"/>
  <c r="AE12" i="7"/>
  <c r="AF12" i="7"/>
  <c r="AG12" i="7"/>
  <c r="AD13" i="7"/>
  <c r="AE13" i="7"/>
  <c r="AF13" i="7"/>
  <c r="AG13" i="7"/>
  <c r="AD14" i="7"/>
  <c r="AE14" i="7"/>
  <c r="AF14" i="7"/>
  <c r="AG14" i="7"/>
  <c r="AD15" i="7"/>
  <c r="AE15" i="7"/>
  <c r="AF15" i="7"/>
  <c r="AG15" i="7"/>
  <c r="AD16" i="7"/>
  <c r="AE16" i="7"/>
  <c r="AF16" i="7"/>
  <c r="AG16" i="7"/>
  <c r="AD17" i="7"/>
  <c r="AE17" i="7"/>
  <c r="AF17" i="7"/>
  <c r="AG17" i="7"/>
  <c r="AD18" i="7"/>
  <c r="AE18" i="7"/>
  <c r="AF18" i="7"/>
  <c r="AG18" i="7"/>
  <c r="AD19" i="7"/>
  <c r="AE19" i="7"/>
  <c r="AF19" i="7"/>
  <c r="AG19" i="7"/>
  <c r="AD20" i="7"/>
  <c r="AE20" i="7"/>
  <c r="AF20" i="7"/>
  <c r="AG20" i="7"/>
  <c r="AD21" i="7"/>
  <c r="AE21" i="7"/>
  <c r="AF21" i="7"/>
  <c r="AG21" i="7"/>
  <c r="AD22" i="7"/>
  <c r="AE22" i="7"/>
  <c r="AF22" i="7"/>
  <c r="AG22" i="7"/>
  <c r="AD23" i="7"/>
  <c r="AE23" i="7"/>
  <c r="AF23" i="7"/>
  <c r="AG23" i="7"/>
  <c r="AD24" i="7"/>
  <c r="AE24" i="7"/>
  <c r="AF24" i="7"/>
  <c r="AG24" i="7"/>
  <c r="AD25" i="7"/>
  <c r="AE25" i="7"/>
  <c r="AF25" i="7"/>
  <c r="AG25" i="7"/>
  <c r="AD26" i="7"/>
  <c r="AE26" i="7"/>
  <c r="AF26" i="7"/>
  <c r="AG26" i="7"/>
  <c r="AD27" i="7"/>
  <c r="AE27" i="7"/>
  <c r="AF27" i="7"/>
  <c r="AG27" i="7"/>
  <c r="AD28" i="7"/>
  <c r="AE28" i="7"/>
  <c r="AF28" i="7"/>
  <c r="AG28" i="7"/>
  <c r="AD29" i="7"/>
  <c r="AE29" i="7"/>
  <c r="AF29" i="7"/>
  <c r="AG29" i="7"/>
  <c r="AD30" i="7"/>
  <c r="AE30" i="7"/>
  <c r="AF30" i="7"/>
  <c r="AG30" i="7"/>
  <c r="AD31" i="7"/>
  <c r="AE31" i="7"/>
  <c r="AF31" i="7"/>
  <c r="AG31" i="7"/>
  <c r="AD32" i="7"/>
  <c r="AE32" i="7"/>
  <c r="AF32" i="7"/>
  <c r="AG32" i="7"/>
  <c r="AD33" i="7"/>
  <c r="AE33" i="7"/>
  <c r="AF33" i="7"/>
  <c r="AG33" i="7"/>
  <c r="AG4" i="7"/>
  <c r="AD4" i="7"/>
  <c r="AE4" i="7"/>
  <c r="AF4" i="7"/>
  <c r="V5" i="7"/>
  <c r="W5" i="7"/>
  <c r="X5" i="7"/>
  <c r="Y5" i="7"/>
  <c r="Z5" i="7"/>
  <c r="AA5" i="7"/>
  <c r="AB5" i="7"/>
  <c r="AC5" i="7"/>
  <c r="V6" i="7"/>
  <c r="W6" i="7"/>
  <c r="X6" i="7"/>
  <c r="Y6" i="7"/>
  <c r="Z6" i="7"/>
  <c r="AA6" i="7"/>
  <c r="AB6" i="7"/>
  <c r="AC6" i="7"/>
  <c r="V7" i="7"/>
  <c r="W7" i="7"/>
  <c r="X7" i="7"/>
  <c r="Y7" i="7"/>
  <c r="Z7" i="7"/>
  <c r="AA7" i="7"/>
  <c r="AB7" i="7"/>
  <c r="AC7" i="7"/>
  <c r="V8" i="7"/>
  <c r="W8" i="7"/>
  <c r="X8" i="7"/>
  <c r="Y8" i="7"/>
  <c r="Z8" i="7"/>
  <c r="AA8" i="7"/>
  <c r="AB8" i="7"/>
  <c r="AC8" i="7"/>
  <c r="V9" i="7"/>
  <c r="W9" i="7"/>
  <c r="X9" i="7"/>
  <c r="Y9" i="7"/>
  <c r="Z9" i="7"/>
  <c r="AA9" i="7"/>
  <c r="AB9" i="7"/>
  <c r="AC9" i="7"/>
  <c r="V10" i="7"/>
  <c r="W10" i="7"/>
  <c r="X10" i="7"/>
  <c r="Y10" i="7"/>
  <c r="Z10" i="7"/>
  <c r="AA10" i="7"/>
  <c r="AB10" i="7"/>
  <c r="AC10" i="7"/>
  <c r="V11" i="7"/>
  <c r="W11" i="7"/>
  <c r="X11" i="7"/>
  <c r="Y11" i="7"/>
  <c r="Z11" i="7"/>
  <c r="AA11" i="7"/>
  <c r="AB11" i="7"/>
  <c r="AC11" i="7"/>
  <c r="V12" i="7"/>
  <c r="W12" i="7"/>
  <c r="X12" i="7"/>
  <c r="Y12" i="7"/>
  <c r="Z12" i="7"/>
  <c r="AA12" i="7"/>
  <c r="AB12" i="7"/>
  <c r="AC12" i="7"/>
  <c r="V13" i="7"/>
  <c r="W13" i="7"/>
  <c r="X13" i="7"/>
  <c r="Y13" i="7"/>
  <c r="Z13" i="7"/>
  <c r="AA13" i="7"/>
  <c r="AB13" i="7"/>
  <c r="AC13" i="7"/>
  <c r="V14" i="7"/>
  <c r="W14" i="7"/>
  <c r="X14" i="7"/>
  <c r="Y14" i="7"/>
  <c r="Z14" i="7"/>
  <c r="AA14" i="7"/>
  <c r="AB14" i="7"/>
  <c r="AC14" i="7"/>
  <c r="V15" i="7"/>
  <c r="W15" i="7"/>
  <c r="X15" i="7"/>
  <c r="Y15" i="7"/>
  <c r="Z15" i="7"/>
  <c r="AA15" i="7"/>
  <c r="AB15" i="7"/>
  <c r="AC15" i="7"/>
  <c r="V16" i="7"/>
  <c r="W16" i="7"/>
  <c r="X16" i="7"/>
  <c r="Y16" i="7"/>
  <c r="Z16" i="7"/>
  <c r="AA16" i="7"/>
  <c r="AB16" i="7"/>
  <c r="AC16" i="7"/>
  <c r="V17" i="7"/>
  <c r="W17" i="7"/>
  <c r="X17" i="7"/>
  <c r="Y17" i="7"/>
  <c r="Z17" i="7"/>
  <c r="AA17" i="7"/>
  <c r="AB17" i="7"/>
  <c r="AC17" i="7"/>
  <c r="V18" i="7"/>
  <c r="W18" i="7"/>
  <c r="X18" i="7"/>
  <c r="Y18" i="7"/>
  <c r="Z18" i="7"/>
  <c r="AA18" i="7"/>
  <c r="AB18" i="7"/>
  <c r="AC18" i="7"/>
  <c r="V19" i="7"/>
  <c r="W19" i="7"/>
  <c r="X19" i="7"/>
  <c r="Y19" i="7"/>
  <c r="Z19" i="7"/>
  <c r="AA19" i="7"/>
  <c r="AB19" i="7"/>
  <c r="AC19" i="7"/>
  <c r="V20" i="7"/>
  <c r="W20" i="7"/>
  <c r="X20" i="7"/>
  <c r="Y20" i="7"/>
  <c r="Z20" i="7"/>
  <c r="AA20" i="7"/>
  <c r="AB20" i="7"/>
  <c r="AC20" i="7"/>
  <c r="V21" i="7"/>
  <c r="W21" i="7"/>
  <c r="X21" i="7"/>
  <c r="Y21" i="7"/>
  <c r="Z21" i="7"/>
  <c r="AA21" i="7"/>
  <c r="AB21" i="7"/>
  <c r="AC21" i="7"/>
  <c r="V22" i="7"/>
  <c r="W22" i="7"/>
  <c r="X22" i="7"/>
  <c r="Y22" i="7"/>
  <c r="Z22" i="7"/>
  <c r="AA22" i="7"/>
  <c r="AB22" i="7"/>
  <c r="AC22" i="7"/>
  <c r="V23" i="7"/>
  <c r="W23" i="7"/>
  <c r="X23" i="7"/>
  <c r="Y23" i="7"/>
  <c r="Z23" i="7"/>
  <c r="AA23" i="7"/>
  <c r="AB23" i="7"/>
  <c r="AC23" i="7"/>
  <c r="V24" i="7"/>
  <c r="W24" i="7"/>
  <c r="X24" i="7"/>
  <c r="Y24" i="7"/>
  <c r="Z24" i="7"/>
  <c r="AA24" i="7"/>
  <c r="AB24" i="7"/>
  <c r="AC24" i="7"/>
  <c r="V25" i="7"/>
  <c r="W25" i="7"/>
  <c r="X25" i="7"/>
  <c r="Y25" i="7"/>
  <c r="Z25" i="7"/>
  <c r="AA25" i="7"/>
  <c r="AB25" i="7"/>
  <c r="AC25" i="7"/>
  <c r="V26" i="7"/>
  <c r="W26" i="7"/>
  <c r="X26" i="7"/>
  <c r="Y26" i="7"/>
  <c r="Z26" i="7"/>
  <c r="AA26" i="7"/>
  <c r="AB26" i="7"/>
  <c r="AC26" i="7"/>
  <c r="V27" i="7"/>
  <c r="W27" i="7"/>
  <c r="X27" i="7"/>
  <c r="Y27" i="7"/>
  <c r="Z27" i="7"/>
  <c r="AA27" i="7"/>
  <c r="AB27" i="7"/>
  <c r="AC27" i="7"/>
  <c r="V28" i="7"/>
  <c r="W28" i="7"/>
  <c r="X28" i="7"/>
  <c r="Y28" i="7"/>
  <c r="Z28" i="7"/>
  <c r="AA28" i="7"/>
  <c r="AB28" i="7"/>
  <c r="AC28" i="7"/>
  <c r="V29" i="7"/>
  <c r="W29" i="7"/>
  <c r="X29" i="7"/>
  <c r="Y29" i="7"/>
  <c r="Z29" i="7"/>
  <c r="AA29" i="7"/>
  <c r="AB29" i="7"/>
  <c r="AC29" i="7"/>
  <c r="V30" i="7"/>
  <c r="W30" i="7"/>
  <c r="X30" i="7"/>
  <c r="Y30" i="7"/>
  <c r="Z30" i="7"/>
  <c r="AA30" i="7"/>
  <c r="AB30" i="7"/>
  <c r="AC30" i="7"/>
  <c r="V31" i="7"/>
  <c r="W31" i="7"/>
  <c r="X31" i="7"/>
  <c r="Y31" i="7"/>
  <c r="Z31" i="7"/>
  <c r="AA31" i="7"/>
  <c r="AB31" i="7"/>
  <c r="AC31" i="7"/>
  <c r="V32" i="7"/>
  <c r="W32" i="7"/>
  <c r="X32" i="7"/>
  <c r="Y32" i="7"/>
  <c r="Z32" i="7"/>
  <c r="AA32" i="7"/>
  <c r="AB32" i="7"/>
  <c r="AC32" i="7"/>
  <c r="V33" i="7"/>
  <c r="W33" i="7"/>
  <c r="X33" i="7"/>
  <c r="Y33" i="7"/>
  <c r="Z33" i="7"/>
  <c r="AA33" i="7"/>
  <c r="AB33" i="7"/>
  <c r="AC33" i="7"/>
  <c r="AC4" i="7"/>
  <c r="AB4" i="7"/>
  <c r="AA4" i="7"/>
  <c r="Z4" i="7"/>
  <c r="Y4" i="7"/>
  <c r="X4" i="7"/>
  <c r="W4" i="7"/>
  <c r="V4" i="7"/>
  <c r="R5" i="7"/>
  <c r="S5" i="7"/>
  <c r="T5" i="7"/>
  <c r="U5" i="7"/>
  <c r="R6" i="7"/>
  <c r="S6" i="7"/>
  <c r="T6" i="7"/>
  <c r="U6" i="7"/>
  <c r="R7" i="7"/>
  <c r="S7" i="7"/>
  <c r="T7" i="7"/>
  <c r="U7" i="7"/>
  <c r="R8" i="7"/>
  <c r="S8" i="7"/>
  <c r="T8" i="7"/>
  <c r="U8" i="7"/>
  <c r="R9" i="7"/>
  <c r="S9" i="7"/>
  <c r="T9" i="7"/>
  <c r="U9" i="7"/>
  <c r="R10" i="7"/>
  <c r="S10" i="7"/>
  <c r="T10" i="7"/>
  <c r="U10" i="7"/>
  <c r="R11" i="7"/>
  <c r="S11" i="7"/>
  <c r="T11" i="7"/>
  <c r="U11" i="7"/>
  <c r="R12" i="7"/>
  <c r="S12" i="7"/>
  <c r="T12" i="7"/>
  <c r="U12" i="7"/>
  <c r="R13" i="7"/>
  <c r="S13" i="7"/>
  <c r="T13" i="7"/>
  <c r="U13" i="7"/>
  <c r="R14" i="7"/>
  <c r="S14" i="7"/>
  <c r="T14" i="7"/>
  <c r="U14" i="7"/>
  <c r="R15" i="7"/>
  <c r="S15" i="7"/>
  <c r="T15" i="7"/>
  <c r="U15" i="7"/>
  <c r="R16" i="7"/>
  <c r="S16" i="7"/>
  <c r="T16" i="7"/>
  <c r="U16" i="7"/>
  <c r="R17" i="7"/>
  <c r="S17" i="7"/>
  <c r="T17" i="7"/>
  <c r="U17" i="7"/>
  <c r="R18" i="7"/>
  <c r="S18" i="7"/>
  <c r="T18" i="7"/>
  <c r="U18" i="7"/>
  <c r="R19" i="7"/>
  <c r="S19" i="7"/>
  <c r="T19" i="7"/>
  <c r="U19" i="7"/>
  <c r="R20" i="7"/>
  <c r="S20" i="7"/>
  <c r="T20" i="7"/>
  <c r="U20" i="7"/>
  <c r="R21" i="7"/>
  <c r="S21" i="7"/>
  <c r="T21" i="7"/>
  <c r="U21" i="7"/>
  <c r="R22" i="7"/>
  <c r="S22" i="7"/>
  <c r="T22" i="7"/>
  <c r="U22" i="7"/>
  <c r="R23" i="7"/>
  <c r="S23" i="7"/>
  <c r="T23" i="7"/>
  <c r="U23" i="7"/>
  <c r="R24" i="7"/>
  <c r="S24" i="7"/>
  <c r="T24" i="7"/>
  <c r="U24" i="7"/>
  <c r="R25" i="7"/>
  <c r="S25" i="7"/>
  <c r="T25" i="7"/>
  <c r="U25" i="7"/>
  <c r="R26" i="7"/>
  <c r="S26" i="7"/>
  <c r="T26" i="7"/>
  <c r="U26" i="7"/>
  <c r="R27" i="7"/>
  <c r="S27" i="7"/>
  <c r="T27" i="7"/>
  <c r="U27" i="7"/>
  <c r="R28" i="7"/>
  <c r="S28" i="7"/>
  <c r="T28" i="7"/>
  <c r="U28" i="7"/>
  <c r="R29" i="7"/>
  <c r="S29" i="7"/>
  <c r="T29" i="7"/>
  <c r="U29" i="7"/>
  <c r="R30" i="7"/>
  <c r="S30" i="7"/>
  <c r="T30" i="7"/>
  <c r="U30" i="7"/>
  <c r="R31" i="7"/>
  <c r="S31" i="7"/>
  <c r="T31" i="7"/>
  <c r="U31" i="7"/>
  <c r="R32" i="7"/>
  <c r="S32" i="7"/>
  <c r="T32" i="7"/>
  <c r="U32" i="7"/>
  <c r="R33" i="7"/>
  <c r="S33" i="7"/>
  <c r="T33" i="7"/>
  <c r="U33" i="7"/>
  <c r="U4" i="7"/>
  <c r="T4" i="7"/>
  <c r="R4" i="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7" i="17"/>
  <c r="B6" i="17"/>
  <c r="B5" i="17"/>
  <c r="B4" i="17"/>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7" i="16"/>
  <c r="B6" i="16"/>
  <c r="B5" i="16"/>
  <c r="B4" i="16"/>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7" i="15"/>
  <c r="B6" i="15"/>
  <c r="B5" i="15"/>
  <c r="B4" i="15"/>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7" i="14"/>
  <c r="B6" i="14"/>
  <c r="B5" i="14"/>
  <c r="B4" i="14"/>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7" i="13"/>
  <c r="B6" i="13"/>
  <c r="B5" i="13"/>
  <c r="B4" i="13"/>
  <c r="B59" i="12"/>
  <c r="B58" i="12"/>
  <c r="B57" i="12"/>
  <c r="B56" i="12"/>
  <c r="B55" i="12"/>
  <c r="B54"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7" i="12"/>
  <c r="B6" i="12"/>
  <c r="B5" i="12"/>
  <c r="B4" i="12"/>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7" i="11"/>
  <c r="B6" i="11"/>
  <c r="B5" i="11"/>
  <c r="B4" i="11"/>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7" i="10"/>
  <c r="B6" i="10"/>
  <c r="B5" i="10"/>
  <c r="B4" i="10"/>
  <c r="A9" i="9"/>
  <c r="A10" i="9"/>
  <c r="A11" i="9"/>
  <c r="A12" i="9"/>
  <c r="Y61" i="7" l="1"/>
  <c r="AN61" i="7"/>
  <c r="V61" i="7"/>
  <c r="W61" i="7"/>
  <c r="X61" i="7"/>
  <c r="AR61" i="7"/>
  <c r="R61" i="7"/>
  <c r="AH61" i="7"/>
  <c r="AP61" i="7"/>
  <c r="AT61" i="7"/>
  <c r="AF61" i="7"/>
  <c r="AB61" i="7"/>
  <c r="AE61" i="7"/>
  <c r="AI61" i="7"/>
  <c r="AJ61" i="7"/>
  <c r="AQ61" i="7"/>
  <c r="AS61" i="7"/>
  <c r="AW61" i="7"/>
  <c r="Z61" i="7"/>
  <c r="AK61" i="7"/>
  <c r="T61" i="7"/>
  <c r="S61" i="7"/>
  <c r="AA61" i="7"/>
  <c r="AM61" i="7"/>
  <c r="AU61" i="7"/>
  <c r="AD61" i="7"/>
  <c r="AL61" i="7"/>
  <c r="AV61" i="7"/>
  <c r="AG61" i="7"/>
  <c r="AO61" i="7"/>
  <c r="AC61" i="7"/>
  <c r="U61" i="7"/>
  <c r="A33" i="7"/>
  <c r="A32" i="7"/>
  <c r="A31" i="7"/>
  <c r="A30" i="7"/>
  <c r="A29" i="7"/>
  <c r="A28" i="7"/>
  <c r="A27" i="7"/>
  <c r="A26" i="7"/>
  <c r="A25" i="7"/>
  <c r="A24" i="7"/>
  <c r="A23" i="7"/>
  <c r="A22" i="7"/>
  <c r="A21" i="7"/>
  <c r="A20" i="7"/>
  <c r="A19" i="7"/>
  <c r="A18" i="7"/>
  <c r="A17" i="7"/>
  <c r="Q16" i="7"/>
  <c r="P16" i="7"/>
  <c r="O16" i="7"/>
  <c r="N16" i="7"/>
  <c r="M16" i="7"/>
  <c r="L16" i="7"/>
  <c r="K16" i="7"/>
  <c r="J16" i="7"/>
  <c r="I16" i="7"/>
  <c r="H16" i="7"/>
  <c r="G16" i="7"/>
  <c r="E16" i="7"/>
  <c r="D16" i="7"/>
  <c r="C16" i="7"/>
  <c r="B16" i="7"/>
  <c r="A16" i="7"/>
  <c r="Q15" i="7"/>
  <c r="P15" i="7"/>
  <c r="O15" i="7"/>
  <c r="N15" i="7"/>
  <c r="M15" i="7"/>
  <c r="L15" i="7"/>
  <c r="K15" i="7"/>
  <c r="J15" i="7"/>
  <c r="I15" i="7"/>
  <c r="H15" i="7"/>
  <c r="G15" i="7"/>
  <c r="E15" i="7"/>
  <c r="D15" i="7"/>
  <c r="C15" i="7"/>
  <c r="B15" i="7"/>
  <c r="A15" i="7"/>
  <c r="Q14" i="7"/>
  <c r="P14" i="7"/>
  <c r="O14" i="7"/>
  <c r="N14" i="7"/>
  <c r="M14" i="7"/>
  <c r="L14" i="7"/>
  <c r="K14" i="7"/>
  <c r="J14" i="7"/>
  <c r="I14" i="7"/>
  <c r="H14" i="7"/>
  <c r="G14" i="7"/>
  <c r="E14" i="7"/>
  <c r="D14" i="7"/>
  <c r="C14" i="7"/>
  <c r="B14" i="7"/>
  <c r="A14" i="7"/>
  <c r="Q13" i="7"/>
  <c r="P13" i="7"/>
  <c r="O13" i="7"/>
  <c r="N13" i="7"/>
  <c r="M13" i="7"/>
  <c r="L13" i="7"/>
  <c r="K13" i="7"/>
  <c r="J13" i="7"/>
  <c r="I13" i="7"/>
  <c r="H13" i="7"/>
  <c r="G13" i="7"/>
  <c r="E13" i="7"/>
  <c r="D13" i="7"/>
  <c r="C13" i="7"/>
  <c r="B13" i="7"/>
  <c r="A13" i="7"/>
  <c r="Q12" i="7"/>
  <c r="P12" i="7"/>
  <c r="O12" i="7"/>
  <c r="N12" i="7"/>
  <c r="M12" i="7"/>
  <c r="L12" i="7"/>
  <c r="K12" i="7"/>
  <c r="J12" i="7"/>
  <c r="I12" i="7"/>
  <c r="H12" i="7"/>
  <c r="G12" i="7"/>
  <c r="E12" i="7"/>
  <c r="D12" i="7"/>
  <c r="C12" i="7"/>
  <c r="B12" i="7"/>
  <c r="A12" i="7"/>
  <c r="Q11" i="7"/>
  <c r="P11" i="7"/>
  <c r="O11" i="7"/>
  <c r="N11" i="7"/>
  <c r="M11" i="7"/>
  <c r="L11" i="7"/>
  <c r="K11" i="7"/>
  <c r="J11" i="7"/>
  <c r="I11" i="7"/>
  <c r="H11" i="7"/>
  <c r="G11" i="7"/>
  <c r="E11" i="7"/>
  <c r="D11" i="7"/>
  <c r="C11" i="7"/>
  <c r="B11" i="7"/>
  <c r="A11" i="7"/>
  <c r="Q10" i="7"/>
  <c r="P10" i="7"/>
  <c r="O10" i="7"/>
  <c r="N10" i="7"/>
  <c r="M10" i="7"/>
  <c r="L10" i="7"/>
  <c r="K10" i="7"/>
  <c r="J10" i="7"/>
  <c r="I10" i="7"/>
  <c r="H10" i="7"/>
  <c r="G10" i="7"/>
  <c r="E10" i="7"/>
  <c r="D10" i="7"/>
  <c r="C10" i="7"/>
  <c r="B10" i="7"/>
  <c r="A10" i="7"/>
  <c r="Q9" i="7"/>
  <c r="P9" i="7"/>
  <c r="O9" i="7"/>
  <c r="N9" i="7"/>
  <c r="M9" i="7"/>
  <c r="L9" i="7"/>
  <c r="K9" i="7"/>
  <c r="J9" i="7"/>
  <c r="I9" i="7"/>
  <c r="H9" i="7"/>
  <c r="G9" i="7"/>
  <c r="E9" i="7"/>
  <c r="D9" i="7"/>
  <c r="C9" i="7"/>
  <c r="B9" i="7"/>
  <c r="A9" i="7"/>
  <c r="Q8" i="7"/>
  <c r="P8" i="7"/>
  <c r="O8" i="7"/>
  <c r="N8" i="7"/>
  <c r="M8" i="7"/>
  <c r="L8" i="7"/>
  <c r="K8" i="7"/>
  <c r="J8" i="7"/>
  <c r="I8" i="7"/>
  <c r="H8" i="7"/>
  <c r="G8" i="7"/>
  <c r="E8" i="7"/>
  <c r="D8" i="7"/>
  <c r="C8" i="7"/>
  <c r="B8" i="7"/>
  <c r="Q7" i="7"/>
  <c r="P7" i="7"/>
  <c r="O7" i="7"/>
  <c r="N7" i="7"/>
  <c r="M7" i="7"/>
  <c r="L7" i="7"/>
  <c r="K7" i="7"/>
  <c r="J7" i="7"/>
  <c r="I7" i="7"/>
  <c r="H7" i="7"/>
  <c r="G7" i="7"/>
  <c r="E7" i="7"/>
  <c r="D7" i="7"/>
  <c r="C7" i="7"/>
  <c r="B7" i="7"/>
  <c r="A7" i="7"/>
  <c r="Q6" i="7"/>
  <c r="P6" i="7"/>
  <c r="O6" i="7"/>
  <c r="N6" i="7"/>
  <c r="M6" i="7"/>
  <c r="L6" i="7"/>
  <c r="K6" i="7"/>
  <c r="J6" i="7"/>
  <c r="I6" i="7"/>
  <c r="H6" i="7"/>
  <c r="G6" i="7"/>
  <c r="E6" i="7"/>
  <c r="D6" i="7"/>
  <c r="C6" i="7"/>
  <c r="B6" i="7"/>
  <c r="A6" i="7"/>
  <c r="Q5" i="7"/>
  <c r="P5" i="7"/>
  <c r="O5" i="7"/>
  <c r="N5" i="7"/>
  <c r="M5" i="7"/>
  <c r="L5" i="7"/>
  <c r="K5" i="7"/>
  <c r="J5" i="7"/>
  <c r="I5" i="7"/>
  <c r="H5" i="7"/>
  <c r="G5" i="7"/>
  <c r="E5" i="7"/>
  <c r="D5" i="7"/>
  <c r="C5" i="7"/>
  <c r="B5" i="7"/>
  <c r="A5" i="7"/>
  <c r="Q4" i="7"/>
  <c r="P4" i="7"/>
  <c r="O4" i="7"/>
  <c r="N4" i="7"/>
  <c r="M4" i="7"/>
  <c r="L4" i="7"/>
  <c r="K4" i="7"/>
  <c r="J4" i="7"/>
  <c r="I4" i="7"/>
  <c r="H4" i="7"/>
  <c r="G4" i="7"/>
  <c r="E4" i="7"/>
  <c r="D4" i="7"/>
  <c r="C4" i="7"/>
  <c r="B4" i="7"/>
  <c r="B59" i="6"/>
  <c r="B58" i="6"/>
  <c r="B57" i="6"/>
  <c r="B56" i="6"/>
  <c r="B55" i="6"/>
  <c r="B54" i="6"/>
  <c r="B53" i="6"/>
  <c r="B52" i="6"/>
  <c r="B51" i="6"/>
  <c r="B50" i="6"/>
  <c r="B49" i="6"/>
  <c r="B48" i="6"/>
  <c r="B47" i="6"/>
  <c r="B46" i="6"/>
  <c r="B45" i="6"/>
  <c r="B44" i="6"/>
  <c r="B43" i="6"/>
  <c r="B42" i="6"/>
  <c r="B41" i="6"/>
  <c r="B40"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59" i="5"/>
  <c r="B58" i="5"/>
  <c r="B57" i="5"/>
  <c r="B56" i="5"/>
  <c r="B55" i="5"/>
  <c r="B54" i="5"/>
  <c r="B53" i="5"/>
  <c r="B52" i="5"/>
  <c r="B51" i="5"/>
  <c r="B50" i="5"/>
  <c r="B49" i="5"/>
  <c r="B48" i="5"/>
  <c r="B47" i="5"/>
  <c r="B46" i="5"/>
  <c r="B45" i="5"/>
  <c r="B44" i="5"/>
  <c r="B43" i="5"/>
  <c r="B42" i="5"/>
  <c r="B41" i="5"/>
  <c r="B40"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59" i="4"/>
  <c r="B58" i="4"/>
  <c r="B57" i="4"/>
  <c r="B56" i="4"/>
  <c r="B55" i="4"/>
  <c r="B54" i="4"/>
  <c r="B53" i="4"/>
  <c r="B52" i="4"/>
  <c r="B51" i="4"/>
  <c r="B50" i="4"/>
  <c r="B49" i="4"/>
  <c r="B48" i="4"/>
  <c r="B47" i="4"/>
  <c r="B46" i="4"/>
  <c r="B45" i="4"/>
  <c r="B44" i="4"/>
  <c r="B43" i="4"/>
  <c r="B42" i="4"/>
  <c r="B41" i="4"/>
  <c r="B40"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59" i="3"/>
  <c r="B58" i="3"/>
  <c r="B57" i="3"/>
  <c r="B56" i="3"/>
  <c r="B55" i="3"/>
  <c r="B54" i="3"/>
  <c r="B53" i="3"/>
  <c r="B52" i="3"/>
  <c r="B51" i="3"/>
  <c r="B50" i="3"/>
  <c r="B49" i="3"/>
  <c r="B48" i="3"/>
  <c r="B47" i="3"/>
  <c r="B46" i="3"/>
  <c r="B45" i="3"/>
  <c r="B44" i="3"/>
  <c r="B43" i="3"/>
  <c r="B42" i="3"/>
  <c r="B41" i="3"/>
  <c r="B40"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B4" i="3"/>
  <c r="BE63" i="7" l="1"/>
  <c r="BD63" i="7"/>
  <c r="BC63" i="7"/>
  <c r="AY62" i="7"/>
  <c r="AY63" i="7" s="1"/>
  <c r="BA62" i="7"/>
  <c r="BA63" i="7" s="1"/>
  <c r="AZ62" i="7"/>
  <c r="AZ63" i="7" s="1"/>
  <c r="AX62" i="7"/>
  <c r="AX63" i="7" s="1"/>
  <c r="S62" i="7"/>
  <c r="S63" i="7" s="1"/>
  <c r="AA62" i="7"/>
  <c r="AA63" i="7" s="1"/>
  <c r="M62" i="7"/>
  <c r="E62" i="7"/>
  <c r="AT62" i="7"/>
  <c r="AT63" i="7" s="1"/>
  <c r="AL62" i="7"/>
  <c r="AL63" i="7" s="1"/>
  <c r="AB62" i="7"/>
  <c r="AB63" i="7" s="1"/>
  <c r="L62" i="7"/>
  <c r="D62" i="7"/>
  <c r="AS62" i="7"/>
  <c r="AS63" i="7" s="1"/>
  <c r="AK62" i="7"/>
  <c r="AK63" i="7" s="1"/>
  <c r="AC62" i="7"/>
  <c r="AC63" i="7" s="1"/>
  <c r="K62" i="7"/>
  <c r="C62" i="7"/>
  <c r="AR62" i="7"/>
  <c r="AR63" i="7" s="1"/>
  <c r="AJ62" i="7"/>
  <c r="AJ63" i="7" s="1"/>
  <c r="T62" i="7"/>
  <c r="T63" i="7" s="1"/>
  <c r="U62" i="7"/>
  <c r="U63" i="7" s="1"/>
  <c r="V62" i="7"/>
  <c r="V63" i="7" s="1"/>
  <c r="R62" i="7"/>
  <c r="R63" i="7" s="1"/>
  <c r="W62" i="7"/>
  <c r="W63" i="7" s="1"/>
  <c r="AE62" i="7"/>
  <c r="AE63" i="7" s="1"/>
  <c r="I62" i="7"/>
  <c r="AH62" i="7"/>
  <c r="AH63" i="7" s="1"/>
  <c r="AP62" i="7"/>
  <c r="AP63" i="7" s="1"/>
  <c r="X62" i="7"/>
  <c r="X63" i="7" s="1"/>
  <c r="AF62" i="7"/>
  <c r="AF63" i="7" s="1"/>
  <c r="H62" i="7"/>
  <c r="AW62" i="7"/>
  <c r="AW63" i="7" s="1"/>
  <c r="AO62" i="7"/>
  <c r="AO63" i="7" s="1"/>
  <c r="Y62" i="7"/>
  <c r="Y63" i="7" s="1"/>
  <c r="AG62" i="7"/>
  <c r="AG63" i="7" s="1"/>
  <c r="G62" i="7"/>
  <c r="AV62" i="7"/>
  <c r="AV63" i="7" s="1"/>
  <c r="AN62" i="7"/>
  <c r="AN63" i="7" s="1"/>
  <c r="Z62" i="7"/>
  <c r="Z63" i="7" s="1"/>
  <c r="N62" i="7"/>
  <c r="F62" i="7"/>
  <c r="AU62" i="7"/>
  <c r="AU63" i="7" s="1"/>
  <c r="AM62" i="7"/>
  <c r="AM63" i="7" s="1"/>
  <c r="AD62" i="7"/>
  <c r="AD63" i="7" s="1"/>
  <c r="J62" i="7"/>
  <c r="B62" i="7"/>
  <c r="AQ62" i="7"/>
  <c r="AQ63" i="7" s="1"/>
  <c r="AI62" i="7"/>
  <c r="AI63" i="7" s="1"/>
  <c r="Q62" i="7"/>
  <c r="P62" i="7"/>
  <c r="O62" i="7"/>
  <c r="N61" i="7"/>
  <c r="H61" i="7"/>
  <c r="I61" i="7"/>
  <c r="F61" i="7"/>
  <c r="J61" i="7"/>
  <c r="P61" i="7"/>
  <c r="Q61" i="7"/>
  <c r="O61" i="7"/>
  <c r="K61" i="7"/>
  <c r="L61" i="7"/>
  <c r="M61" i="7"/>
  <c r="G61" i="7"/>
  <c r="B61" i="7"/>
  <c r="C61" i="7"/>
  <c r="D61" i="7"/>
  <c r="E61" i="7"/>
  <c r="B63" i="7" l="1"/>
  <c r="N63" i="7"/>
  <c r="H63" i="7"/>
  <c r="P63" i="7"/>
  <c r="F63" i="7"/>
  <c r="I63" i="7"/>
  <c r="J63" i="7"/>
  <c r="O63" i="7"/>
  <c r="Q63" i="7"/>
  <c r="L63" i="7"/>
  <c r="M63" i="7"/>
  <c r="K63" i="7"/>
  <c r="G63" i="7"/>
  <c r="E63" i="7"/>
  <c r="C63" i="7"/>
  <c r="D6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Soo Baek</author>
  </authors>
  <commentList>
    <comment ref="D45" authorId="0" shapeId="0" xr:uid="{68ED4EEA-5DA2-4AAB-B73B-F4ED695FE380}">
      <text>
        <r>
          <rPr>
            <b/>
            <sz val="9"/>
            <color indexed="81"/>
            <rFont val="Tahoma"/>
            <family val="2"/>
          </rPr>
          <t>Soo Baek:</t>
        </r>
        <r>
          <rPr>
            <sz val="9"/>
            <color indexed="81"/>
            <rFont val="Tahoma"/>
            <family val="2"/>
          </rPr>
          <t xml:space="preserve">
HTML has "Medication, Administered: Heparin" but no general valueset</t>
        </r>
      </text>
    </comment>
    <comment ref="D48" authorId="0" shapeId="0" xr:uid="{E7935556-B9F3-4736-A412-D88A4BCC399A}">
      <text>
        <r>
          <rPr>
            <b/>
            <sz val="9"/>
            <color indexed="81"/>
            <rFont val="Tahoma"/>
            <family val="2"/>
          </rPr>
          <t>Soo Baek:</t>
        </r>
        <r>
          <rPr>
            <sz val="9"/>
            <color indexed="81"/>
            <rFont val="Tahoma"/>
            <family val="2"/>
          </rPr>
          <t xml:space="preserve">
HTML does not have valueset indicating dose or frequency, only "Medication, Order" for each medication.</t>
        </r>
      </text>
    </comment>
    <comment ref="D56" authorId="0" shapeId="0" xr:uid="{530AF733-57A2-44F2-9A16-8872C3D9139F}">
      <text>
        <r>
          <rPr>
            <b/>
            <sz val="9"/>
            <color indexed="81"/>
            <rFont val="Tahoma"/>
            <family val="2"/>
          </rPr>
          <t>Soo Baek:</t>
        </r>
        <r>
          <rPr>
            <sz val="9"/>
            <color indexed="81"/>
            <rFont val="Tahoma"/>
            <family val="2"/>
          </rPr>
          <t xml:space="preserve">
HTML does not have ONC Administrative Sex, but had Federal Administrative Sex</t>
        </r>
      </text>
    </comment>
  </commentList>
</comments>
</file>

<file path=xl/sharedStrings.xml><?xml version="1.0" encoding="utf-8"?>
<sst xmlns="http://schemas.openxmlformats.org/spreadsheetml/2006/main" count="2927" uniqueCount="339">
  <si>
    <t>BATTELLE FEASIBILITY SCORECARD FOR ELECTRONIC CLINICAL QUALITY MEASURES (eCQMs); Ver. 1.0; Generated: 14 April 2023</t>
  </si>
  <si>
    <t>Step 1 : Complete Measure Information tab</t>
  </si>
  <si>
    <t>Step 2:  Complete Scorecard for each EHR listed on "Measure Info" tab (can include systems measure was not r/v tested on)</t>
  </si>
  <si>
    <t>Data Element Feasibility Domains</t>
  </si>
  <si>
    <t>Score</t>
  </si>
  <si>
    <t xml:space="preserve">Data element exists in a structured format in this EHR. </t>
  </si>
  <si>
    <t xml:space="preserve">Data element is not available in a structured format in this EHR. </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</si>
  <si>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</si>
  <si>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</si>
  <si>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</si>
  <si>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</si>
  <si>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t>Data element is coded in a nationally accepted terminology standard or can be mapped to that terminology standard.</t>
  </si>
  <si>
    <t>RXNORM, SNOMED</t>
  </si>
  <si>
    <t>The data element is routinely collected during clinical care and requires no, or limited, additional data entry from a clinician or other provider, and no EHR interface changes.</t>
  </si>
  <si>
    <t>Lab values vital signs, referral orders, or problem list entry</t>
  </si>
  <si>
    <t>Data element is not routinely collected during clinical care and additional time and effort are required to collect this data element without perceived benefit to care.</t>
  </si>
  <si>
    <t>MEASURE INFORMATION</t>
  </si>
  <si>
    <t>Care Setting</t>
  </si>
  <si>
    <t>Inpatient/Hospital </t>
  </si>
  <si>
    <t>Level of Analysis</t>
  </si>
  <si>
    <t>Facility </t>
  </si>
  <si>
    <t>Sites 14 and 15 contain only feasibility results related to the risk adjustment data elements.</t>
  </si>
  <si>
    <t>LIST ALL DATA ELEMENTS - this will pre-populate scorecards</t>
  </si>
  <si>
    <t>Data Element</t>
  </si>
  <si>
    <t>Data Element Attributes</t>
  </si>
  <si>
    <t>Value Set Name</t>
  </si>
  <si>
    <t>Diagnostic Study, Performed: Abdominal or Pelvic CT Scan with Contrast (relevantDatetime, relevantPeriod)</t>
  </si>
  <si>
    <t>To identify encounters with a qualifying imaging study to assess numerator</t>
  </si>
  <si>
    <t>Abdominal or Pelvic CT Scan with Contrast (2.16.840.1.113762.1.4.1147.160)</t>
  </si>
  <si>
    <t>Diagnostic Study, Performed: CT Angiography of Chest  (relevantDatetime, relevantPeriod)</t>
  </si>
  <si>
    <t>CT Angiography of Chest (2.16.840.1.113762.1.4.1147.155)</t>
  </si>
  <si>
    <t>Diagnostic Study, Performed: Pulmonary Ventilation/Perfusion (VQ) Scan  (relevantDatetime, relevantPeriod)</t>
  </si>
  <si>
    <t>Pulmonary Ventilation/Perfusion (VQ) Scan (2.16.840.1.113762.1.4.1147.170)</t>
  </si>
  <si>
    <t>Diagnostic Study, Performed: Ultrasound of Lower Extremities  (relevantDatetime, relevantPeriod)</t>
  </si>
  <si>
    <t>Ultrasound of Lower Extremities (2.16.840.1.113762.1.4.1147.165)</t>
  </si>
  <si>
    <t>Encounter Facility Location: Operating Room</t>
  </si>
  <si>
    <t>To ensure that qualifying general anesthesia procedures are done in the operating room</t>
  </si>
  <si>
    <t>Operating Room/Suite ("HSLOC Code (1096-7)</t>
  </si>
  <si>
    <t>Encounter, Diagnosis: Acute Brain or Spinal Injury or Hemorrhage</t>
  </si>
  <si>
    <t>To exclude patient encounters from the qualifying initial population</t>
  </si>
  <si>
    <t>Acute Brain or Spinal Injury or Hemorrhage (2.16.840.1.113762.1.4.1248.79)</t>
  </si>
  <si>
    <t>Encounter, Diagnosis: COVID-19</t>
  </si>
  <si>
    <t>COVID 19 (2.16.840.1.113762.1.4.1248.140)</t>
  </si>
  <si>
    <t>Encounter, Diagnosis: Obstetrics</t>
  </si>
  <si>
    <t>Obstetrics and VTE Obstetrics (2.16.840.1.113762.1.4.1248.33)</t>
  </si>
  <si>
    <t>Encounter, Diagnosis: Venous Thromboembolism (prevalencePeriod, relevantPeriod)</t>
  </si>
  <si>
    <t>Depending on the present on admission indicator, used to either:
1) exclude patient encounters from the qualifying initial population
2)evaluate whether a patient encounter meets numerator criterion B</t>
  </si>
  <si>
    <t>Venous Thromboembolism (2.16.840.1.113883.3.117.1.7.1.279)</t>
  </si>
  <si>
    <t>Encounter, Performed: Emergency Department Visit using Emergency Department Visit End date/time</t>
  </si>
  <si>
    <t>Used to either:
1) establish encounter period for qualifying encounter, if this precedes an inpatient admission, or
2) identify subsequent encounters where there may be a qualifying numerator instance</t>
  </si>
  <si>
    <t>Emergency Department Visit (2.16.840.1.113883.3.117.1.7.1.292)</t>
  </si>
  <si>
    <t>Encounter, Performed: Emergency Department Visit using Emergency Department Visit Start date/time</t>
  </si>
  <si>
    <t>Encounter, Performed: Encounter Inpatient using Encounter Inpatient End date/time</t>
  </si>
  <si>
    <t>To establish encounter period for qualifying encounter or subsequent inpatient encounter where there may be a qualifying numerator instance</t>
  </si>
  <si>
    <t>Encounter Inpatient (2.16.840.1.113883.3.666.5.307)</t>
  </si>
  <si>
    <t>Encounter, Performed: Encounter Inpatient using Encounter Inpatient Start date/time</t>
  </si>
  <si>
    <t>To establish encounter period for qualifying encounter with an inpatient discharge within the measurement period.</t>
  </si>
  <si>
    <t>Encounter, Performed: Observation Services using Observation Services End date/time</t>
  </si>
  <si>
    <t>Observation Services (2.16.840.1.113762.1.4.1111.143)</t>
  </si>
  <si>
    <t>Encounter, Performed: Observation Services using Observation Services Start date/time</t>
  </si>
  <si>
    <t>Encounter, Performed: Outpatient Surgery using Encounter Outpatient Surgery End date/time</t>
  </si>
  <si>
    <t>To establish encounter period for qualifying encounter, if this precedes an inpatient admission.</t>
  </si>
  <si>
    <t>Outpatient Surgery Service (2.16.840.1.113762.1.4.1110.38)</t>
  </si>
  <si>
    <t>Encounter, Performed: Outpatient Surgery using Outpatient Surgery Start date/time</t>
  </si>
  <si>
    <t>Laboratory Test, Performed: Anti Factor Xa Assay (relevantDatetime, relevantPeriod)</t>
  </si>
  <si>
    <t>To evaluate whether a patient encounter meets numerator criterion A, in conjunction with diagnostic study and heparin medication.</t>
  </si>
  <si>
    <t>Anti Factor Xa Assay (2.16.840.1.113762.1.4.1147.183)</t>
  </si>
  <si>
    <t>Laboratory Test, Performed: aPTT in Blood by Coagulation assay (relevantDatetime, relevantPeriod)</t>
  </si>
  <si>
    <t>To evaluate whether a patient encounter meets numerator criteria, in conjunction with diagnostic study and heparin medication.</t>
  </si>
  <si>
    <t>aPTT Tests (2.16.840.1.113762.1.4.1248.109)</t>
  </si>
  <si>
    <t>Medication, Active: VTE Prophylaxis (relevantDatetime, relevantPeriod)</t>
  </si>
  <si>
    <t>To determine numerator qualification in conjunction with diagnostic study</t>
  </si>
  <si>
    <t>Medication, Administered: Heparin (relevantDatetime, relevantPeriod)</t>
  </si>
  <si>
    <t>Heparin for VTE Treatment (2.16.840.1.113762.1.4.1147.179)</t>
  </si>
  <si>
    <t>Medication, Administered: Non Heparin (relevantDatetime, relevantPeriod)</t>
  </si>
  <si>
    <t>Non Heparin Anticoagulants for VTE Treatment (2.16.840.1.113762.1.4.1147.172)</t>
  </si>
  <si>
    <t>Medication, Administered: Route (Intravenous)</t>
  </si>
  <si>
    <t>n/a</t>
  </si>
  <si>
    <t>Medication, Discharge: Heparin (relevantPeriod. authorDatetime)</t>
  </si>
  <si>
    <t>Medication, Discharge: Non Heparin  (relevantPeriod, authorDatetime)</t>
  </si>
  <si>
    <t>Medication, Order: Dose</t>
  </si>
  <si>
    <t>Used to extablish treatment dose for anticoagulant medications for numerator consideration</t>
  </si>
  <si>
    <t>attributes of Medication, Order</t>
  </si>
  <si>
    <t>Medication, Order: Frequency</t>
  </si>
  <si>
    <t>Medication, Order: Heparin (relevantPeriod. authorDatetime)</t>
  </si>
  <si>
    <t>Medication, Order: Non Heparin Anticoagulants for VTE Treatment (relevantPeriod, authorDatetime)</t>
  </si>
  <si>
    <t>Patient Characteristic Birthdate: Birth date</t>
  </si>
  <si>
    <t>Encounters for patients who are 18 and older at the start of the encounter</t>
  </si>
  <si>
    <t>Patient Characteristic Ethnicity: Ethnicity</t>
  </si>
  <si>
    <t>Supplemental data only</t>
  </si>
  <si>
    <t>Ethnicity (2.16.840.1.114222.4.11.837)</t>
  </si>
  <si>
    <t>Patient Characteristic Payer: Payer</t>
  </si>
  <si>
    <t>Payer Type (2.16.840.1.114222.4.11.3591)</t>
  </si>
  <si>
    <t>Patient Characteristic Race: Race</t>
  </si>
  <si>
    <t>Race (2.16.840.1.114222.4.11.836)</t>
  </si>
  <si>
    <t>Patient Characteristic Sex: ONC Administrative Sex</t>
  </si>
  <si>
    <t>Federal Administrative Sex (2.16.840.1.113762.1.4.1021.121)</t>
  </si>
  <si>
    <t>Present on Admission Indicator</t>
  </si>
  <si>
    <t>Used in diagnoses; used identify encounter diagnoses meeting either the denominator exclusions or numerator criteria</t>
  </si>
  <si>
    <t>Present on Admission or Clinically Undetermined (2.16.840.1.113762.1.4.1147.197)</t>
  </si>
  <si>
    <t>Procedure, Performed: Extracorporeal Membrane Oxygenation</t>
  </si>
  <si>
    <t>Extracorporeal Membrane Oxygenation (2.16.840.1.113762.1.4.1248.81)</t>
  </si>
  <si>
    <t>Procedure, Performed: General or Neuraxial Anesthesia (relevantDatetime, relevantPeriod)</t>
  </si>
  <si>
    <t>To identify encounters with a qualifying surgical procedure to meet initial population</t>
  </si>
  <si>
    <t>General and Neuraxial Anesthesia (2.16.840.1.113762.1.4.1248.208)</t>
  </si>
  <si>
    <t>Procedure, Performed: Inferior Vena Cava (IVC) Filter Placement</t>
  </si>
  <si>
    <t>To evaluate whether a patient encounter meets numerator criteria, in conjunction with diagnostic study timing.</t>
  </si>
  <si>
    <t>Inferior Vena Cava (IVC) Filter Placement (2.16.840.1.113762.1.4.1147.151)</t>
  </si>
  <si>
    <t>Procedure, Performed: Intracranial Neurosurgery relevantDatetime, relevantPeriod)</t>
  </si>
  <si>
    <t>Intracranial Neurosurgery (2.16.840.1.113883.3.117.1.7.1.260)</t>
  </si>
  <si>
    <t>Procedure, Performed: Pulmonary Arterial Thrombectomy (relevantDatetime, relevantPeriod)</t>
  </si>
  <si>
    <t>Pulmonary Arterial Thrombectomy (2.16.840.1.113762.1.4.1248.80)</t>
  </si>
  <si>
    <t>Procedure, Performed: Spinal Surgery relevantDatetime, relevantPeriod)</t>
  </si>
  <si>
    <t>Spinal Surgery (2.16.840.1.113762.1.4.1248.185)</t>
  </si>
  <si>
    <t>Encounter, Diagnosis: Bleeding Disorders</t>
  </si>
  <si>
    <t>Used to adjust for risk factors associated with measure outcome</t>
  </si>
  <si>
    <t>Bleeding Disorder (2.16.840.1.113762.1.4.1029.286)</t>
  </si>
  <si>
    <t>Encounter, Diagnosis: Cancer</t>
  </si>
  <si>
    <t>Cancer (2.16.840.1.113883.3.526.3.1010)</t>
  </si>
  <si>
    <t>Procedure, Performed: Central Venous Catheterization Placement</t>
  </si>
  <si>
    <t>CVC Insertion Procedure (2.16.840.1.113762.1.4.1195.43)</t>
  </si>
  <si>
    <t>Encounter, Diagnosis: Diabetes</t>
  </si>
  <si>
    <t>Diabetes (2.16.840.1.113762.1.4.1272.3)</t>
  </si>
  <si>
    <t>Encounter, Diagnosis: Fractures</t>
  </si>
  <si>
    <t>Fractures (2.16.840.1.113762.1.4.1272.10)</t>
  </si>
  <si>
    <t>Procedure, Performed: Hip Replacement</t>
  </si>
  <si>
    <t>Hip Replacement Surgery (2.16.840.1.113883.3.117.1.7.1.259)</t>
  </si>
  <si>
    <t>Procedure, Performed: Knee Replacement</t>
  </si>
  <si>
    <t>Knee Replacement Surgery (2.16.840.1.113883.3.117.1.7.1.261)</t>
  </si>
  <si>
    <t>Encounter, Diagnosis: Patients Using Hormone Therapy</t>
  </si>
  <si>
    <t>Hormone Therapy (2.16.840.1.113762.1.4.1272.9)</t>
  </si>
  <si>
    <t>Encounter, Diagnosis: Immobilization</t>
  </si>
  <si>
    <t>Functional and Mobility Impairment (2.16.840.1.113762.1.4.1272.6)</t>
  </si>
  <si>
    <t>Encounter, Diagnosis: Obesity</t>
  </si>
  <si>
    <t>Obesity (2.16.840.1.113762.1.4.1272.8)</t>
  </si>
  <si>
    <t>Procedure, Performed: Respiratory Operations</t>
  </si>
  <si>
    <t>Respiratory Procedures (2.16.840.1.113762.1.4.1272.15)</t>
  </si>
  <si>
    <t>Encounter, Diagnosis: History of Stroke</t>
  </si>
  <si>
    <t>Stroke (2.16.840.1.113762.1.4.1248.176)</t>
  </si>
  <si>
    <t>Encounter, Diagnosis: Tobacco Use</t>
  </si>
  <si>
    <t>Smoking status (2.16.840.1.113762.1.4.1272.7)</t>
  </si>
  <si>
    <t>Procedure, Performed: Vascular Surgeries</t>
  </si>
  <si>
    <t>Vascular Surgeries ICD10PCS (2.16.840.1.113883.3.666.5.1833)</t>
  </si>
  <si>
    <t>Encounter, Diagnosis: History of Blood Clots (DVT or PE)</t>
  </si>
  <si>
    <t>Code "Personal history of other venous thrombosis and embolism" ("ICD10CM Code (Z86.718)")
Code "Risk for venous thromboembolism" ("LOINC Code (72136-5)") and code "High" ("LOINC Code (LA9193-9)")</t>
  </si>
  <si>
    <t>-</t>
  </si>
  <si>
    <t>Clinician : Group/Practice </t>
  </si>
  <si>
    <t>Outpatient Services </t>
  </si>
  <si>
    <t>Clinician : Individual </t>
  </si>
  <si>
    <t>Post-Acute Care </t>
  </si>
  <si>
    <t>Emergency Department and Services </t>
  </si>
  <si>
    <t>Health Plan </t>
  </si>
  <si>
    <t>Home Care </t>
  </si>
  <si>
    <t>Integrated Delivery System </t>
  </si>
  <si>
    <t>No Applicable Care Setting </t>
  </si>
  <si>
    <t>Population : Community, County or City </t>
  </si>
  <si>
    <t>Other </t>
  </si>
  <si>
    <t>Population : Regional and State </t>
  </si>
  <si>
    <t> Inpatient/Hospital </t>
  </si>
  <si>
    <t> Outpatient Services </t>
  </si>
  <si>
    <t> Post-Acute Care </t>
  </si>
  <si>
    <t> Emergency Department and Services </t>
  </si>
  <si>
    <t> Home Care </t>
  </si>
  <si>
    <t> No Applicable Care Setting </t>
  </si>
  <si>
    <t> Other </t>
  </si>
  <si>
    <t>DATA AVAILABILITY</t>
  </si>
  <si>
    <t>DATA ACCURACY</t>
  </si>
  <si>
    <t>DATA STANDARDS</t>
  </si>
  <si>
    <t>WORKFLOW</t>
  </si>
  <si>
    <t>Encounter, Diagnosis: Broken Hip, Pelvis, Leg, or Multiple Broken Bones</t>
  </si>
  <si>
    <t>Encounter, Diagnosis: Experienced a Stroke</t>
  </si>
  <si>
    <t>SUMMARY</t>
  </si>
  <si>
    <t>Data Elements Scoring 0 within Domain</t>
  </si>
  <si>
    <t>Total data elements</t>
  </si>
  <si>
    <t>% of data elements requiring review within domain</t>
  </si>
  <si>
    <t>For data elements that score 0, provide plan for projected use of element.</t>
  </si>
  <si>
    <t>How is the data element used in computation of measure - e.g. numerator, denominator?</t>
  </si>
  <si>
    <t xml:space="preserve">Explain how the data element is feasible within the context of the measure logic?  </t>
  </si>
  <si>
    <t>What is the plan for readdressing this data element?</t>
  </si>
  <si>
    <t>Risk Adjustment</t>
  </si>
  <si>
    <t>The data for hormone therapy is coded using a nationally accepted terminology standard (RxNorm codes). However, hormone therapy medications may be managed by external clinics or pharmacies. Additionally, hormone therapy may not always be clinically relevant and is often considered a sensitive topic for patients, who may choose not to disclose this information.</t>
  </si>
  <si>
    <t>Although this risk adjustment variable is not included in the final model, the measure will capture this diagnosis to support potential future modifications to the risk adjustment model and further feasibility testing will be conducted if necessary.</t>
  </si>
  <si>
    <t>Immobility may be documented in free text field, limiting the feasibility.</t>
  </si>
  <si>
    <t xml:space="preserve">History of stroke may be documented in a free text field, limiting the feasiblity. </t>
  </si>
  <si>
    <t>The implementation of this measure is expected to incentivize hospitals to enhance documentation of this data element, ultimately improving their risk-adjusted performance scores.</t>
  </si>
  <si>
    <t xml:space="preserve">Smoking status is not always accurately captured and structured fields may not be reliable. </t>
  </si>
  <si>
    <t xml:space="preserve">History of blood clots may be documented in a free text field, limiting the feasiblity. </t>
  </si>
  <si>
    <t>#</t>
  </si>
  <si>
    <t>*Services not available at site</t>
  </si>
  <si>
    <t>*Data element added to specification after feasibility concluded at this site</t>
  </si>
  <si>
    <t>*Data element not included in final risk model.</t>
  </si>
  <si>
    <t>This activity will require input from individuals on your staff that are familiar with querying information from an electronic health record (EHR) system.</t>
  </si>
  <si>
    <t>Please complete the Feasibility Scorecard Workbook and ensure each data element required for measure calculation is documented within the Scorecard datasheet.</t>
  </si>
  <si>
    <t>Measure Title: Hospital Harm – Postoperative Venous Thromboembolism (VTE)</t>
  </si>
  <si>
    <t>Number</t>
  </si>
  <si>
    <t>EHR System #1: Epic</t>
  </si>
  <si>
    <t>Responses may require input from multiple parties including measure developer, site, and EHR system vendor.</t>
  </si>
  <si>
    <t xml:space="preserve">Step 3:  Review results </t>
  </si>
  <si>
    <t>Step 4:  Complete Feasibility Plan for ALL data elements scoring "0"</t>
  </si>
  <si>
    <t>Care Setting: Inpatient/Hospital </t>
  </si>
  <si>
    <t>Level of Analysis: Facility</t>
  </si>
  <si>
    <t>EHR System #2: Allscripts</t>
  </si>
  <si>
    <t>EHR System #4: Cerner</t>
  </si>
  <si>
    <t>EHR System #5: Epic</t>
  </si>
  <si>
    <t>EHR System #3: Epic</t>
  </si>
  <si>
    <t>EHR System #6: Allscripts</t>
  </si>
  <si>
    <t>EHR System #7: Allscripts</t>
  </si>
  <si>
    <t>EHR System #8: Allscripts</t>
  </si>
  <si>
    <t>EHR System #9: Allscripts</t>
  </si>
  <si>
    <t>EHR System #10: Allscripts</t>
  </si>
  <si>
    <t>EHR System #11: Allscripts</t>
  </si>
  <si>
    <t>EHR System #12: Allscripts</t>
  </si>
  <si>
    <t>EHR System #13: Allscripts</t>
  </si>
  <si>
    <t>EHR System #14: Meditech</t>
  </si>
  <si>
    <t>EHR System #15: Epic</t>
  </si>
  <si>
    <t>EHR #1: Epic</t>
  </si>
  <si>
    <t>EHR #2: Allscripts</t>
  </si>
  <si>
    <t>EHR #3: Epic</t>
  </si>
  <si>
    <t>EHR #4: Cerner</t>
  </si>
  <si>
    <t>EHR #5: Epic</t>
  </si>
  <si>
    <t>EHR #6: Allscripts</t>
  </si>
  <si>
    <t>EHR #7: Allscripts</t>
  </si>
  <si>
    <t>EHR #8: Allscripts</t>
  </si>
  <si>
    <t>EHR #9: Allscripts</t>
  </si>
  <si>
    <t>EHR #10: Allscripts</t>
  </si>
  <si>
    <t>EHR #11: Allscripts</t>
  </si>
  <si>
    <t>EHR #12: Allscripts</t>
  </si>
  <si>
    <t>EHR #13: Allscripts</t>
  </si>
  <si>
    <t>EHR #14: Meditech</t>
  </si>
  <si>
    <t>EHR #15: Epic</t>
  </si>
  <si>
    <t>Table: Feasibility Results</t>
  </si>
  <si>
    <t xml:space="preserve">Table: Data element feasibility plan </t>
  </si>
  <si>
    <t>Procedure, Performed: Extracorporeal Membrane Oxygenation*</t>
  </si>
  <si>
    <t>Encounter Facility Location: Operating Room*</t>
  </si>
  <si>
    <t>Encounter, Diagnosis: Diabetes* **</t>
  </si>
  <si>
    <t>Encounter, Diagnosis: Fractures*</t>
  </si>
  <si>
    <t>Procedure, Performed: Hip Replacement*</t>
  </si>
  <si>
    <t>Procedure, Performed: Knee Replacement*</t>
  </si>
  <si>
    <t>Encounter, Diagnosis: Patients Using Hormone Therapy* **</t>
  </si>
  <si>
    <t>Encounter, Diagnosis: Immobilization*</t>
  </si>
  <si>
    <t>Encounter, Diagnosis: Tobacco Use*</t>
  </si>
  <si>
    <t>* Data element not included in final risk model.</t>
  </si>
  <si>
    <t>**Data element not available or completed by site.</t>
  </si>
  <si>
    <t>Encounter, Diagnosis: Diabetes*</t>
  </si>
  <si>
    <t>Encounter, Diagnosis: Patients Using Hormone Therapy*</t>
  </si>
  <si>
    <t>Category</t>
  </si>
  <si>
    <t xml:space="preserve"> Definition</t>
  </si>
  <si>
    <t>Example</t>
  </si>
  <si>
    <r>
      <t>Availability</t>
    </r>
    <r>
      <rPr>
        <vertAlign val="superscript"/>
        <sz val="11"/>
        <color rgb="FF000000"/>
        <rFont val="Calibri"/>
        <family val="2"/>
      </rPr>
      <t>1</t>
    </r>
  </si>
  <si>
    <t>blank cell</t>
  </si>
  <si>
    <r>
      <t>Accuracy</t>
    </r>
    <r>
      <rPr>
        <vertAlign val="superscript"/>
        <sz val="11"/>
        <color rgb="FF000000"/>
        <rFont val="Calibri"/>
        <family val="2"/>
      </rPr>
      <t>2</t>
    </r>
  </si>
  <si>
    <r>
      <t>Standards</t>
    </r>
    <r>
      <rPr>
        <vertAlign val="superscript"/>
        <sz val="11"/>
        <color rgb="FF000000"/>
        <rFont val="Calibri"/>
        <family val="2"/>
      </rPr>
      <t>3</t>
    </r>
  </si>
  <si>
    <t>Terminology standards for the data element are currently available, but not consistently coded to standard terminology in the EHR, or the EHR does not easily allow, or support, such coding.</t>
  </si>
  <si>
    <r>
      <t>Workflow</t>
    </r>
    <r>
      <rPr>
        <vertAlign val="superscript"/>
        <sz val="11"/>
        <color rgb="FF000000"/>
        <rFont val="Calibri"/>
        <family val="2"/>
      </rPr>
      <t>4</t>
    </r>
  </si>
  <si>
    <r>
      <rPr>
        <vertAlign val="superscript"/>
        <sz val="11"/>
        <color rgb="FF000000"/>
        <rFont val="Calibri"/>
        <family val="2"/>
      </rPr>
      <t xml:space="preserve">1 </t>
    </r>
    <r>
      <rPr>
        <sz val="11"/>
        <color indexed="8"/>
        <rFont val="Calibri"/>
        <family val="2"/>
      </rPr>
      <t>Availability -  the extent to which the data are readily available in a structured format across EHR systems. (Typically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</si>
  <si>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r>
      <rPr>
        <vertAlign val="superscript"/>
        <sz val="11"/>
        <color rgb="FF000000"/>
        <rFont val="Calibri"/>
        <family val="2"/>
      </rPr>
      <t>2</t>
    </r>
    <r>
      <rPr>
        <sz val="11"/>
        <color indexed="8"/>
        <rFont val="Calibri"/>
        <family val="2"/>
      </rPr>
      <t xml:space="preserve"> Accuracy -  the extent to which the information contained in the data is correct.</t>
    </r>
  </si>
  <si>
    <r>
      <rPr>
        <vertAlign val="superscript"/>
        <sz val="11"/>
        <color rgb="FF000000"/>
        <rFont val="Calibri"/>
        <family val="2"/>
      </rPr>
      <t>3</t>
    </r>
    <r>
      <rPr>
        <sz val="11"/>
        <color indexed="8"/>
        <rFont val="Calibri"/>
      </rPr>
      <t xml:space="preserve"> Standards - the extent to which the data element is coded using a nationally accepted terminology standard (vocabulary) and mapped to the Quality Data model (QDM). (Typically requires input from the Measure Developer who should be familiar with QDM and terminology standards used in the eCQM and Vendor who should be familiar with terminology standard used in the EHR system)</t>
    </r>
  </si>
  <si>
    <r>
      <rPr>
        <vertAlign val="superscript"/>
        <sz val="11"/>
        <color rgb="FF000000"/>
        <rFont val="Calibri"/>
        <family val="2"/>
      </rPr>
      <t>4</t>
    </r>
    <r>
      <rPr>
        <sz val="11"/>
        <color indexed="8"/>
        <rFont val="Calibri"/>
      </rPr>
      <t xml:space="preserve"> Workflow - the extent to which capturing the data element impacts the typical workflow for that user. </t>
    </r>
  </si>
  <si>
    <t>End of worksheet</t>
  </si>
  <si>
    <t>blank row</t>
  </si>
  <si>
    <r>
      <rPr>
        <b/>
        <sz val="9"/>
        <color theme="0"/>
        <rFont val="Calibri"/>
        <family val="2"/>
      </rPr>
      <t>EHR #1: Epic</t>
    </r>
    <r>
      <rPr>
        <b/>
        <sz val="9"/>
        <color indexed="8"/>
        <rFont val="Calibri"/>
        <family val="2"/>
      </rPr>
      <t xml:space="preserve">
DATA AVAILABILITY</t>
    </r>
  </si>
  <si>
    <r>
      <rPr>
        <b/>
        <sz val="9"/>
        <color theme="0"/>
        <rFont val="Calibri"/>
        <family val="2"/>
      </rPr>
      <t>EHR #1: Epic</t>
    </r>
    <r>
      <rPr>
        <b/>
        <sz val="9"/>
        <color indexed="8"/>
        <rFont val="Calibri"/>
        <family val="2"/>
      </rPr>
      <t xml:space="preserve">
DATA ACCURACY</t>
    </r>
  </si>
  <si>
    <r>
      <rPr>
        <b/>
        <sz val="9"/>
        <color theme="0"/>
        <rFont val="Calibri"/>
        <family val="2"/>
      </rPr>
      <t>EHR #1: Epic</t>
    </r>
    <r>
      <rPr>
        <b/>
        <sz val="9"/>
        <color indexed="8"/>
        <rFont val="Calibri"/>
        <family val="2"/>
      </rPr>
      <t xml:space="preserve">
DATA STANDARDS</t>
    </r>
  </si>
  <si>
    <r>
      <rPr>
        <b/>
        <sz val="9"/>
        <color theme="0"/>
        <rFont val="Calibri"/>
        <family val="2"/>
      </rPr>
      <t>EHR #1: Epic</t>
    </r>
    <r>
      <rPr>
        <b/>
        <sz val="9"/>
        <color indexed="8"/>
        <rFont val="Calibri"/>
        <family val="2"/>
      </rPr>
      <t xml:space="preserve">
WORKFLOW</t>
    </r>
  </si>
  <si>
    <r>
      <rPr>
        <b/>
        <sz val="2"/>
        <color theme="0"/>
        <rFont val="Calibri"/>
        <family val="2"/>
      </rPr>
      <t>EHR #2: Allscripts</t>
    </r>
    <r>
      <rPr>
        <b/>
        <sz val="9"/>
        <color indexed="8"/>
        <rFont val="Calibri"/>
        <family val="2"/>
      </rPr>
      <t xml:space="preserve">
DATA AVAILABILITY</t>
    </r>
  </si>
  <si>
    <r>
      <rPr>
        <b/>
        <sz val="2"/>
        <color theme="0"/>
        <rFont val="Calibri"/>
        <family val="2"/>
      </rPr>
      <t>EHR #2: Allscripts</t>
    </r>
    <r>
      <rPr>
        <b/>
        <sz val="9"/>
        <color indexed="8"/>
        <rFont val="Calibri"/>
        <family val="2"/>
      </rPr>
      <t xml:space="preserve">
DATA ACCURACY</t>
    </r>
  </si>
  <si>
    <r>
      <rPr>
        <b/>
        <sz val="2"/>
        <color theme="0"/>
        <rFont val="Calibri"/>
        <family val="2"/>
      </rPr>
      <t>EHR #2: Allscripts</t>
    </r>
    <r>
      <rPr>
        <b/>
        <sz val="9"/>
        <color indexed="8"/>
        <rFont val="Calibri"/>
        <family val="2"/>
      </rPr>
      <t xml:space="preserve">
DATA STANDARDS</t>
    </r>
  </si>
  <si>
    <r>
      <rPr>
        <b/>
        <sz val="2"/>
        <color theme="0"/>
        <rFont val="Calibri"/>
        <family val="2"/>
      </rPr>
      <t>EHR #2: Allscripts</t>
    </r>
    <r>
      <rPr>
        <b/>
        <sz val="9"/>
        <color indexed="8"/>
        <rFont val="Calibri"/>
        <family val="2"/>
      </rPr>
      <t xml:space="preserve">
WORKFLOW</t>
    </r>
  </si>
  <si>
    <r>
      <rPr>
        <b/>
        <sz val="9"/>
        <color theme="0"/>
        <rFont val="Calibri"/>
        <family val="2"/>
      </rPr>
      <t>EHR #3: Epic</t>
    </r>
    <r>
      <rPr>
        <b/>
        <sz val="9"/>
        <color indexed="8"/>
        <rFont val="Calibri"/>
        <family val="2"/>
      </rPr>
      <t xml:space="preserve">
DATA AVAILABILITY</t>
    </r>
  </si>
  <si>
    <r>
      <rPr>
        <b/>
        <sz val="9"/>
        <color theme="0"/>
        <rFont val="Calibri"/>
        <family val="2"/>
      </rPr>
      <t>EHR #3: Epic</t>
    </r>
    <r>
      <rPr>
        <b/>
        <sz val="9"/>
        <color indexed="8"/>
        <rFont val="Calibri"/>
        <family val="2"/>
      </rPr>
      <t xml:space="preserve">
DATA ACCURACY</t>
    </r>
  </si>
  <si>
    <r>
      <rPr>
        <b/>
        <sz val="9"/>
        <color theme="0"/>
        <rFont val="Calibri"/>
        <family val="2"/>
      </rPr>
      <t>EHR #3: Epic</t>
    </r>
    <r>
      <rPr>
        <b/>
        <sz val="9"/>
        <color indexed="8"/>
        <rFont val="Calibri"/>
        <family val="2"/>
      </rPr>
      <t xml:space="preserve">
DATA STANDARDS</t>
    </r>
  </si>
  <si>
    <r>
      <rPr>
        <b/>
        <sz val="9"/>
        <color theme="0"/>
        <rFont val="Calibri"/>
        <family val="2"/>
      </rPr>
      <t>EHR #3: Epic</t>
    </r>
    <r>
      <rPr>
        <b/>
        <sz val="9"/>
        <color indexed="8"/>
        <rFont val="Calibri"/>
        <family val="2"/>
      </rPr>
      <t xml:space="preserve">
WORKFLOW</t>
    </r>
  </si>
  <si>
    <r>
      <rPr>
        <b/>
        <sz val="2"/>
        <color theme="0"/>
        <rFont val="Calibri"/>
        <family val="2"/>
      </rPr>
      <t>EHR #4: Cerner</t>
    </r>
    <r>
      <rPr>
        <b/>
        <sz val="2"/>
        <color indexed="8"/>
        <rFont val="Calibri"/>
        <family val="2"/>
      </rPr>
      <t xml:space="preserve">
</t>
    </r>
    <r>
      <rPr>
        <b/>
        <sz val="9"/>
        <color indexed="8"/>
        <rFont val="Calibri"/>
        <family val="2"/>
      </rPr>
      <t>DATA AVAILABILITY</t>
    </r>
  </si>
  <si>
    <r>
      <rPr>
        <b/>
        <sz val="2"/>
        <color theme="0"/>
        <rFont val="Calibri"/>
        <family val="2"/>
      </rPr>
      <t>EHR #4: Cerner</t>
    </r>
    <r>
      <rPr>
        <b/>
        <sz val="9"/>
        <color indexed="8"/>
        <rFont val="Calibri"/>
        <family val="2"/>
      </rPr>
      <t xml:space="preserve">
DATA ACCURACY</t>
    </r>
  </si>
  <si>
    <r>
      <rPr>
        <b/>
        <sz val="2"/>
        <color theme="0"/>
        <rFont val="Calibri"/>
        <family val="2"/>
      </rPr>
      <t>EHR #4: Cerner</t>
    </r>
    <r>
      <rPr>
        <b/>
        <sz val="9"/>
        <color indexed="8"/>
        <rFont val="Calibri"/>
        <family val="2"/>
      </rPr>
      <t xml:space="preserve">
DATA STANDARDS</t>
    </r>
  </si>
  <si>
    <r>
      <rPr>
        <b/>
        <sz val="2"/>
        <color theme="0"/>
        <rFont val="Calibri"/>
        <family val="2"/>
      </rPr>
      <t>EHR #4: Cerner</t>
    </r>
    <r>
      <rPr>
        <b/>
        <sz val="9"/>
        <color indexed="8"/>
        <rFont val="Calibri"/>
        <family val="2"/>
      </rPr>
      <t xml:space="preserve">
WORKFLOW</t>
    </r>
  </si>
  <si>
    <r>
      <rPr>
        <b/>
        <sz val="9"/>
        <color theme="0"/>
        <rFont val="Calibri"/>
        <family val="2"/>
      </rPr>
      <t>EHR #5: Epic</t>
    </r>
    <r>
      <rPr>
        <b/>
        <sz val="9"/>
        <color indexed="8"/>
        <rFont val="Calibri"/>
        <family val="2"/>
      </rPr>
      <t xml:space="preserve">
DATA AVAILABILITY</t>
    </r>
  </si>
  <si>
    <r>
      <rPr>
        <b/>
        <sz val="9"/>
        <color theme="0"/>
        <rFont val="Calibri"/>
        <family val="2"/>
      </rPr>
      <t>EHR #5: Epic</t>
    </r>
    <r>
      <rPr>
        <b/>
        <sz val="9"/>
        <color indexed="8"/>
        <rFont val="Calibri"/>
        <family val="2"/>
      </rPr>
      <t xml:space="preserve">
DATA ACCURACY</t>
    </r>
  </si>
  <si>
    <r>
      <rPr>
        <b/>
        <sz val="9"/>
        <color theme="0"/>
        <rFont val="Calibri"/>
        <family val="2"/>
      </rPr>
      <t>EHR #5: Epic</t>
    </r>
    <r>
      <rPr>
        <b/>
        <sz val="9"/>
        <color indexed="8"/>
        <rFont val="Calibri"/>
        <family val="2"/>
      </rPr>
      <t xml:space="preserve">
DATA STANDARDS</t>
    </r>
  </si>
  <si>
    <r>
      <rPr>
        <b/>
        <sz val="9"/>
        <color theme="0"/>
        <rFont val="Calibri"/>
        <family val="2"/>
      </rPr>
      <t>EHR #5: Epic</t>
    </r>
    <r>
      <rPr>
        <b/>
        <sz val="9"/>
        <color indexed="8"/>
        <rFont val="Calibri"/>
        <family val="2"/>
      </rPr>
      <t xml:space="preserve">
WORKFLOW</t>
    </r>
  </si>
  <si>
    <r>
      <rPr>
        <b/>
        <sz val="2"/>
        <color theme="0"/>
        <rFont val="Calibri"/>
        <family val="2"/>
      </rPr>
      <t>EHR #6: Allscripts</t>
    </r>
    <r>
      <rPr>
        <b/>
        <sz val="9"/>
        <color indexed="8"/>
        <rFont val="Calibri"/>
        <family val="2"/>
      </rPr>
      <t xml:space="preserve">
DATA AVAILABILITY</t>
    </r>
  </si>
  <si>
    <r>
      <rPr>
        <b/>
        <sz val="2"/>
        <color theme="0"/>
        <rFont val="Calibri"/>
        <family val="2"/>
      </rPr>
      <t>EHR #6: Allscripts</t>
    </r>
    <r>
      <rPr>
        <b/>
        <sz val="9"/>
        <color indexed="8"/>
        <rFont val="Calibri"/>
        <family val="2"/>
      </rPr>
      <t xml:space="preserve">
DATA ACCURACY</t>
    </r>
  </si>
  <si>
    <r>
      <rPr>
        <b/>
        <sz val="2"/>
        <color theme="0"/>
        <rFont val="Calibri"/>
        <family val="2"/>
      </rPr>
      <t>EHR #6: Allscripts</t>
    </r>
    <r>
      <rPr>
        <b/>
        <sz val="9"/>
        <color indexed="8"/>
        <rFont val="Calibri"/>
        <family val="2"/>
      </rPr>
      <t xml:space="preserve">
DATA STANDARDS</t>
    </r>
  </si>
  <si>
    <r>
      <rPr>
        <b/>
        <sz val="2"/>
        <color theme="0"/>
        <rFont val="Calibri"/>
        <family val="2"/>
      </rPr>
      <t>EHR #6: Allscripts</t>
    </r>
    <r>
      <rPr>
        <b/>
        <sz val="9"/>
        <color indexed="8"/>
        <rFont val="Calibri"/>
        <family val="2"/>
      </rPr>
      <t xml:space="preserve">
WORKFLOW</t>
    </r>
  </si>
  <si>
    <r>
      <rPr>
        <b/>
        <sz val="2"/>
        <color theme="0"/>
        <rFont val="Calibri"/>
        <family val="2"/>
      </rPr>
      <t>EHR #7: Allscripts</t>
    </r>
    <r>
      <rPr>
        <b/>
        <sz val="9"/>
        <color indexed="8"/>
        <rFont val="Calibri"/>
        <family val="2"/>
      </rPr>
      <t xml:space="preserve">
DATA AVAILABILITY</t>
    </r>
  </si>
  <si>
    <r>
      <rPr>
        <b/>
        <sz val="2"/>
        <color theme="0"/>
        <rFont val="Calibri"/>
        <family val="2"/>
      </rPr>
      <t>EHR #7: Allscripts</t>
    </r>
    <r>
      <rPr>
        <b/>
        <sz val="9"/>
        <color indexed="8"/>
        <rFont val="Calibri"/>
        <family val="2"/>
      </rPr>
      <t xml:space="preserve">
DATA ACCURACY</t>
    </r>
  </si>
  <si>
    <r>
      <rPr>
        <b/>
        <sz val="2"/>
        <color theme="0"/>
        <rFont val="Calibri"/>
        <family val="2"/>
      </rPr>
      <t>EHR #7: Allscripts</t>
    </r>
    <r>
      <rPr>
        <b/>
        <sz val="9"/>
        <color indexed="8"/>
        <rFont val="Calibri"/>
        <family val="2"/>
      </rPr>
      <t xml:space="preserve">
DATA STANDARDS</t>
    </r>
  </si>
  <si>
    <r>
      <rPr>
        <b/>
        <sz val="2"/>
        <color theme="0"/>
        <rFont val="Calibri"/>
        <family val="2"/>
      </rPr>
      <t>EHR #7: Allscripts</t>
    </r>
    <r>
      <rPr>
        <b/>
        <sz val="9"/>
        <color indexed="8"/>
        <rFont val="Calibri"/>
        <family val="2"/>
      </rPr>
      <t xml:space="preserve">
WORKFLOW</t>
    </r>
  </si>
  <si>
    <r>
      <rPr>
        <b/>
        <sz val="2"/>
        <color theme="0"/>
        <rFont val="Calibri"/>
        <family val="2"/>
      </rPr>
      <t>EHR #8: Allscripts</t>
    </r>
    <r>
      <rPr>
        <b/>
        <sz val="9"/>
        <color indexed="8"/>
        <rFont val="Calibri"/>
        <family val="2"/>
      </rPr>
      <t xml:space="preserve">
DATA AVAILABILITY</t>
    </r>
  </si>
  <si>
    <r>
      <rPr>
        <b/>
        <sz val="2"/>
        <color theme="0"/>
        <rFont val="Calibri"/>
        <family val="2"/>
      </rPr>
      <t>EHR #8: Allscripts</t>
    </r>
    <r>
      <rPr>
        <b/>
        <sz val="9"/>
        <color indexed="8"/>
        <rFont val="Calibri"/>
        <family val="2"/>
      </rPr>
      <t xml:space="preserve">
DATA ACCURACY</t>
    </r>
  </si>
  <si>
    <r>
      <rPr>
        <b/>
        <sz val="2"/>
        <color theme="0"/>
        <rFont val="Calibri"/>
        <family val="2"/>
      </rPr>
      <t>EHR #8: Allscripts</t>
    </r>
    <r>
      <rPr>
        <b/>
        <sz val="9"/>
        <color indexed="8"/>
        <rFont val="Calibri"/>
        <family val="2"/>
      </rPr>
      <t xml:space="preserve">
DATA STANDARDS</t>
    </r>
  </si>
  <si>
    <r>
      <rPr>
        <b/>
        <sz val="2"/>
        <color theme="0"/>
        <rFont val="Calibri"/>
        <family val="2"/>
      </rPr>
      <t>EHR #8: Allscripts</t>
    </r>
    <r>
      <rPr>
        <b/>
        <sz val="9"/>
        <color indexed="8"/>
        <rFont val="Calibri"/>
        <family val="2"/>
      </rPr>
      <t xml:space="preserve">
WORKFLOW</t>
    </r>
  </si>
  <si>
    <r>
      <rPr>
        <b/>
        <sz val="2"/>
        <color theme="0"/>
        <rFont val="Calibri"/>
        <family val="2"/>
      </rPr>
      <t>EHR #9: Allscripts</t>
    </r>
    <r>
      <rPr>
        <b/>
        <sz val="9"/>
        <color indexed="8"/>
        <rFont val="Calibri"/>
        <family val="2"/>
      </rPr>
      <t xml:space="preserve">
DATA AVAILABILITY</t>
    </r>
  </si>
  <si>
    <r>
      <rPr>
        <b/>
        <sz val="2"/>
        <color theme="0"/>
        <rFont val="Calibri"/>
        <family val="2"/>
      </rPr>
      <t>EHR #9: Allscripts</t>
    </r>
    <r>
      <rPr>
        <b/>
        <sz val="9"/>
        <color indexed="8"/>
        <rFont val="Calibri"/>
        <family val="2"/>
      </rPr>
      <t xml:space="preserve">
DATA ACCURACY</t>
    </r>
  </si>
  <si>
    <r>
      <rPr>
        <b/>
        <sz val="2"/>
        <color theme="0"/>
        <rFont val="Calibri"/>
        <family val="2"/>
      </rPr>
      <t>EHR #9: Allscripts</t>
    </r>
    <r>
      <rPr>
        <b/>
        <sz val="9"/>
        <color indexed="8"/>
        <rFont val="Calibri"/>
        <family val="2"/>
      </rPr>
      <t xml:space="preserve">
DATA STANDARDS</t>
    </r>
  </si>
  <si>
    <r>
      <rPr>
        <b/>
        <sz val="2"/>
        <color theme="0"/>
        <rFont val="Calibri"/>
        <family val="2"/>
      </rPr>
      <t>EHR #9: Allscripts</t>
    </r>
    <r>
      <rPr>
        <b/>
        <sz val="9"/>
        <color indexed="8"/>
        <rFont val="Calibri"/>
        <family val="2"/>
      </rPr>
      <t xml:space="preserve">
WORKFLOW</t>
    </r>
  </si>
  <si>
    <r>
      <rPr>
        <b/>
        <sz val="2"/>
        <color theme="0"/>
        <rFont val="Calibri"/>
        <family val="2"/>
      </rPr>
      <t>EHR #10: Allscripts</t>
    </r>
    <r>
      <rPr>
        <b/>
        <sz val="9"/>
        <color indexed="8"/>
        <rFont val="Calibri"/>
        <family val="2"/>
      </rPr>
      <t xml:space="preserve">
DATA AVAILABILITY</t>
    </r>
  </si>
  <si>
    <r>
      <rPr>
        <b/>
        <sz val="2"/>
        <color theme="0"/>
        <rFont val="Calibri"/>
        <family val="2"/>
      </rPr>
      <t>EHR #10: Allscripts</t>
    </r>
    <r>
      <rPr>
        <b/>
        <sz val="9"/>
        <color indexed="8"/>
        <rFont val="Calibri"/>
        <family val="2"/>
      </rPr>
      <t xml:space="preserve">
DATA ACCURACY</t>
    </r>
  </si>
  <si>
    <r>
      <rPr>
        <b/>
        <sz val="2"/>
        <color theme="0"/>
        <rFont val="Calibri"/>
        <family val="2"/>
      </rPr>
      <t>EHR #10: Allscripts</t>
    </r>
    <r>
      <rPr>
        <b/>
        <sz val="9"/>
        <color indexed="8"/>
        <rFont val="Calibri"/>
        <family val="2"/>
      </rPr>
      <t xml:space="preserve">
DATA STANDARDS</t>
    </r>
  </si>
  <si>
    <r>
      <rPr>
        <b/>
        <sz val="2"/>
        <color theme="0"/>
        <rFont val="Calibri"/>
        <family val="2"/>
      </rPr>
      <t>EHR #10: Allscripts</t>
    </r>
    <r>
      <rPr>
        <b/>
        <sz val="9"/>
        <color indexed="8"/>
        <rFont val="Calibri"/>
        <family val="2"/>
      </rPr>
      <t xml:space="preserve">
WORKFLOW</t>
    </r>
  </si>
  <si>
    <r>
      <rPr>
        <b/>
        <sz val="2"/>
        <color theme="0"/>
        <rFont val="Calibri"/>
        <family val="2"/>
      </rPr>
      <t>EHR #11: Allscripts</t>
    </r>
    <r>
      <rPr>
        <b/>
        <sz val="9"/>
        <color indexed="8"/>
        <rFont val="Calibri"/>
        <family val="2"/>
      </rPr>
      <t xml:space="preserve">
DATA AVAILABILITY</t>
    </r>
  </si>
  <si>
    <r>
      <rPr>
        <b/>
        <sz val="2"/>
        <color theme="0"/>
        <rFont val="Calibri"/>
        <family val="2"/>
      </rPr>
      <t>EHR #11: Allscripts</t>
    </r>
    <r>
      <rPr>
        <b/>
        <sz val="9"/>
        <color indexed="8"/>
        <rFont val="Calibri"/>
        <family val="2"/>
      </rPr>
      <t xml:space="preserve">
DATA ACCURACY</t>
    </r>
  </si>
  <si>
    <r>
      <rPr>
        <b/>
        <sz val="2"/>
        <color theme="0"/>
        <rFont val="Calibri"/>
        <family val="2"/>
      </rPr>
      <t>EHR #11: Allscripts</t>
    </r>
    <r>
      <rPr>
        <b/>
        <sz val="9"/>
        <color indexed="8"/>
        <rFont val="Calibri"/>
        <family val="2"/>
      </rPr>
      <t xml:space="preserve">
DATA STANDARDS</t>
    </r>
  </si>
  <si>
    <r>
      <rPr>
        <b/>
        <sz val="2"/>
        <color theme="0"/>
        <rFont val="Calibri"/>
        <family val="2"/>
      </rPr>
      <t>EHR #11: Allscripts</t>
    </r>
    <r>
      <rPr>
        <b/>
        <sz val="9"/>
        <color indexed="8"/>
        <rFont val="Calibri"/>
        <family val="2"/>
      </rPr>
      <t xml:space="preserve">
WORKFLOW</t>
    </r>
  </si>
  <si>
    <r>
      <rPr>
        <b/>
        <sz val="2"/>
        <color theme="0"/>
        <rFont val="Calibri"/>
        <family val="2"/>
      </rPr>
      <t>EHR #12: Allscripts</t>
    </r>
    <r>
      <rPr>
        <b/>
        <sz val="9"/>
        <color indexed="8"/>
        <rFont val="Calibri"/>
        <family val="2"/>
      </rPr>
      <t xml:space="preserve">
DATA AVAILABILITY</t>
    </r>
  </si>
  <si>
    <r>
      <rPr>
        <b/>
        <sz val="2"/>
        <color theme="0"/>
        <rFont val="Calibri"/>
        <family val="2"/>
      </rPr>
      <t>EHR #12: Allscripts</t>
    </r>
    <r>
      <rPr>
        <b/>
        <sz val="9"/>
        <color indexed="8"/>
        <rFont val="Calibri"/>
        <family val="2"/>
      </rPr>
      <t xml:space="preserve">
DATA ACCURACY</t>
    </r>
  </si>
  <si>
    <r>
      <rPr>
        <b/>
        <sz val="2"/>
        <color theme="0"/>
        <rFont val="Calibri"/>
        <family val="2"/>
      </rPr>
      <t>EHR #12: Allscripts</t>
    </r>
    <r>
      <rPr>
        <b/>
        <sz val="9"/>
        <color indexed="8"/>
        <rFont val="Calibri"/>
        <family val="2"/>
      </rPr>
      <t xml:space="preserve">
DATA STANDARDS</t>
    </r>
  </si>
  <si>
    <r>
      <rPr>
        <b/>
        <sz val="2"/>
        <color theme="0"/>
        <rFont val="Calibri"/>
        <family val="2"/>
      </rPr>
      <t>EHR #12: Allscripts</t>
    </r>
    <r>
      <rPr>
        <b/>
        <sz val="9"/>
        <color indexed="8"/>
        <rFont val="Calibri"/>
        <family val="2"/>
      </rPr>
      <t xml:space="preserve">
WORKFLOW</t>
    </r>
  </si>
  <si>
    <r>
      <rPr>
        <b/>
        <sz val="2"/>
        <color theme="0"/>
        <rFont val="Calibri"/>
        <family val="2"/>
      </rPr>
      <t>EHR #13: Allscripts</t>
    </r>
    <r>
      <rPr>
        <b/>
        <sz val="9"/>
        <color indexed="8"/>
        <rFont val="Calibri"/>
        <family val="2"/>
      </rPr>
      <t xml:space="preserve">
DATA AVAILABILITY</t>
    </r>
  </si>
  <si>
    <r>
      <rPr>
        <b/>
        <sz val="2"/>
        <color theme="0"/>
        <rFont val="Calibri"/>
        <family val="2"/>
      </rPr>
      <t>EHR #13: Allscripts</t>
    </r>
    <r>
      <rPr>
        <b/>
        <sz val="9"/>
        <color indexed="8"/>
        <rFont val="Calibri"/>
        <family val="2"/>
      </rPr>
      <t xml:space="preserve">
DATA ACCURACY</t>
    </r>
  </si>
  <si>
    <r>
      <rPr>
        <b/>
        <sz val="2"/>
        <color theme="0"/>
        <rFont val="Calibri"/>
        <family val="2"/>
      </rPr>
      <t>EHR #13: Allscripts</t>
    </r>
    <r>
      <rPr>
        <b/>
        <sz val="9"/>
        <color indexed="8"/>
        <rFont val="Calibri"/>
        <family val="2"/>
      </rPr>
      <t xml:space="preserve">
DATA STANDARDS</t>
    </r>
  </si>
  <si>
    <r>
      <rPr>
        <b/>
        <sz val="2"/>
        <color theme="0"/>
        <rFont val="Calibri"/>
        <family val="2"/>
      </rPr>
      <t>EHR #13: Allscripts</t>
    </r>
    <r>
      <rPr>
        <b/>
        <sz val="9"/>
        <color indexed="8"/>
        <rFont val="Calibri"/>
        <family val="2"/>
      </rPr>
      <t xml:space="preserve">
WORKFLOW</t>
    </r>
  </si>
  <si>
    <r>
      <rPr>
        <b/>
        <sz val="2"/>
        <color theme="0"/>
        <rFont val="Calibri"/>
        <family val="2"/>
      </rPr>
      <t>EHR #14: Meditech</t>
    </r>
    <r>
      <rPr>
        <b/>
        <sz val="9"/>
        <color indexed="8"/>
        <rFont val="Calibri"/>
        <family val="2"/>
      </rPr>
      <t xml:space="preserve">
DATA AVAILABILITY</t>
    </r>
  </si>
  <si>
    <r>
      <rPr>
        <b/>
        <sz val="2"/>
        <color theme="0"/>
        <rFont val="Calibri"/>
        <family val="2"/>
      </rPr>
      <t>EHR #14: Meditech</t>
    </r>
    <r>
      <rPr>
        <b/>
        <sz val="9"/>
        <color indexed="8"/>
        <rFont val="Calibri"/>
        <family val="2"/>
      </rPr>
      <t xml:space="preserve">
DATA ACCURACY</t>
    </r>
  </si>
  <si>
    <r>
      <rPr>
        <b/>
        <sz val="2"/>
        <color theme="0"/>
        <rFont val="Calibri"/>
        <family val="2"/>
      </rPr>
      <t>EHR #14: Meditech</t>
    </r>
    <r>
      <rPr>
        <b/>
        <sz val="9"/>
        <color indexed="8"/>
        <rFont val="Calibri"/>
        <family val="2"/>
      </rPr>
      <t xml:space="preserve">
DATA STANDARDS</t>
    </r>
  </si>
  <si>
    <r>
      <rPr>
        <b/>
        <sz val="2"/>
        <color theme="0"/>
        <rFont val="Calibri"/>
        <family val="2"/>
      </rPr>
      <t>EHR #14: Meditech</t>
    </r>
    <r>
      <rPr>
        <b/>
        <sz val="9"/>
        <color indexed="8"/>
        <rFont val="Calibri"/>
        <family val="2"/>
      </rPr>
      <t xml:space="preserve">
WORKFLOW</t>
    </r>
  </si>
  <si>
    <r>
      <rPr>
        <b/>
        <sz val="2"/>
        <color theme="0"/>
        <rFont val="Calibri"/>
        <family val="2"/>
      </rPr>
      <t>EHR #15: Epic</t>
    </r>
    <r>
      <rPr>
        <b/>
        <sz val="9"/>
        <color indexed="8"/>
        <rFont val="Calibri"/>
        <family val="2"/>
      </rPr>
      <t xml:space="preserve">
DATA AVAILABILITY</t>
    </r>
  </si>
  <si>
    <r>
      <rPr>
        <b/>
        <sz val="2"/>
        <color theme="0"/>
        <rFont val="Calibri"/>
        <family val="2"/>
      </rPr>
      <t>EHR #15: Epic</t>
    </r>
    <r>
      <rPr>
        <b/>
        <sz val="9"/>
        <color indexed="8"/>
        <rFont val="Calibri"/>
        <family val="2"/>
      </rPr>
      <t xml:space="preserve">
DATA ACCURACY</t>
    </r>
  </si>
  <si>
    <r>
      <rPr>
        <b/>
        <sz val="2"/>
        <color theme="0"/>
        <rFont val="Calibri"/>
        <family val="2"/>
      </rPr>
      <t>EHR #15: Epic</t>
    </r>
    <r>
      <rPr>
        <b/>
        <sz val="9"/>
        <color indexed="8"/>
        <rFont val="Calibri"/>
        <family val="2"/>
      </rPr>
      <t xml:space="preserve">
DATA STANDARDS</t>
    </r>
  </si>
  <si>
    <r>
      <rPr>
        <b/>
        <sz val="2"/>
        <color theme="0"/>
        <rFont val="Calibri"/>
        <family val="2"/>
      </rPr>
      <t>EHR #15: Epic</t>
    </r>
    <r>
      <rPr>
        <b/>
        <sz val="9"/>
        <color indexed="8"/>
        <rFont val="Calibri"/>
        <family val="2"/>
      </rPr>
      <t xml:space="preserve">
WORKFLOW</t>
    </r>
  </si>
  <si>
    <r>
      <rPr>
        <sz val="10"/>
        <color theme="0"/>
        <rFont val="Calibri"/>
        <family val="2"/>
      </rPr>
      <t xml:space="preserve">DATA ACCURACY </t>
    </r>
    <r>
      <rPr>
        <sz val="10"/>
        <color indexed="8"/>
        <rFont val="Calibri"/>
        <family val="2"/>
      </rPr>
      <t xml:space="preserve">
What is the accuracy of the data element in EHRs under normal operating conditions?  Are the data source and recorder specified? 
</t>
    </r>
    <r>
      <rPr>
        <sz val="10"/>
        <color theme="0"/>
        <rFont val="Calibri"/>
        <family val="2"/>
      </rPr>
      <t>Score</t>
    </r>
  </si>
  <si>
    <r>
      <rPr>
        <sz val="10"/>
        <color theme="0"/>
        <rFont val="Calibri"/>
        <family val="2"/>
      </rPr>
      <t xml:space="preserve">DATA AVAILABILITY </t>
    </r>
    <r>
      <rPr>
        <sz val="10"/>
        <color indexed="8"/>
        <rFont val="Calibri"/>
        <family val="2"/>
      </rPr>
      <t xml:space="preserve">
Is the data readily available in a structured format, i.e., resides in fixed fields in EHR? 
</t>
    </r>
    <r>
      <rPr>
        <sz val="10"/>
        <color theme="0"/>
        <rFont val="Calibri"/>
        <family val="2"/>
      </rPr>
      <t>Score</t>
    </r>
  </si>
  <si>
    <r>
      <rPr>
        <sz val="10"/>
        <color theme="0"/>
        <rFont val="Calibri"/>
        <family val="2"/>
      </rPr>
      <t xml:space="preserve">DATA STANDARDS </t>
    </r>
    <r>
      <rPr>
        <sz val="10"/>
        <color indexed="8"/>
        <rFont val="Calibri"/>
        <family val="2"/>
      </rPr>
      <t xml:space="preserve">
Is the data element coded using a nationally accepted terminology standard? 
</t>
    </r>
    <r>
      <rPr>
        <sz val="10"/>
        <color theme="0"/>
        <rFont val="Calibri"/>
        <family val="2"/>
      </rPr>
      <t>Score</t>
    </r>
  </si>
  <si>
    <r>
      <rPr>
        <sz val="10"/>
        <color theme="0"/>
        <rFont val="Calibri"/>
        <family val="2"/>
      </rPr>
      <t xml:space="preserve">WORKFLOW </t>
    </r>
    <r>
      <rPr>
        <sz val="10"/>
        <color indexed="8"/>
        <rFont val="Calibri"/>
        <family val="2"/>
      </rPr>
      <t xml:space="preserve">
Is the data captured during the course of care? And how does it impact workflow for the user? 
</t>
    </r>
    <r>
      <rPr>
        <sz val="10"/>
        <color theme="0"/>
        <rFont val="Calibri"/>
        <family val="2"/>
      </rPr>
      <t>Score</t>
    </r>
  </si>
  <si>
    <t>EHR 1 System: Epic</t>
  </si>
  <si>
    <t>EHR 2 System: Allscripts</t>
  </si>
  <si>
    <t>EHR 3 System: Epic</t>
  </si>
  <si>
    <t>EHR 4 System: Cerner</t>
  </si>
  <si>
    <t>EHR 5 System: Epic</t>
  </si>
  <si>
    <t>EHR 6 System: Allscripts</t>
  </si>
  <si>
    <t>EHR 7 System: Allscripts</t>
  </si>
  <si>
    <t>EHR 8 System: Allscripts</t>
  </si>
  <si>
    <t>EHR 9 System: Allscripts</t>
  </si>
  <si>
    <t>EHR 10 System: Allscripts</t>
  </si>
  <si>
    <t>EHR 11 System: Allscripts</t>
  </si>
  <si>
    <t>EHR 12 System: Allscripts</t>
  </si>
  <si>
    <t>EHR 13 System: Allscripts</t>
  </si>
  <si>
    <t>EHR 14 System: Meditech</t>
  </si>
  <si>
    <t>EHR 15 System: Epic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</si>
</sst>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1"/>
      <color indexed="8"/>
      <name val="Calibri"/>
    </font>
    <font>
      <b/>
      <sz val="11"/>
      <color indexed="8"/>
      <name val="Calibri"/>
      <family val="2"/>
    </font>
    <font>
      <i/>
      <sz val="11"/>
      <color indexed="8"/>
      <name val="Calibri"/>
      <family val="2"/>
    </font>
    <font>
      <sz val="10"/>
      <color indexed="8"/>
      <name val="Calibri"/>
      <family val="2"/>
    </font>
    <font>
      <b/>
      <sz val="12"/>
      <color indexed="8"/>
      <name val="Calibri"/>
      <family val="2"/>
    </font>
    <font>
      <b/>
      <sz val="9"/>
      <color indexed="8"/>
      <name val="Calibri"/>
      <family val="2"/>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sz val="8"/>
      <name val="Calibri"/>
      <family val="2"/>
    </font>
    <font>
      <b/>
      <sz val="11"/>
      <color rgb="FF000000"/>
      <name val="Calibri"/>
      <family val="2"/>
    </font>
    <font>
      <sz val="11"/>
      <color rgb="FFC00000"/>
      <name val="Calibri"/>
      <family val="2"/>
    </font>
    <font>
      <i/>
      <sz val="11"/>
      <color rgb="FFC00000"/>
      <name val="Calibri"/>
      <family val="2"/>
    </font>
    <font>
      <i/>
      <sz val="11"/>
      <name val="Calibri"/>
      <family val="2"/>
    </font>
    <font>
      <sz val="8"/>
      <name val="Calibri"/>
    </font>
    <font>
      <sz val="11"/>
      <name val="Calibri"/>
      <family val="2"/>
    </font>
    <font>
      <b/>
      <sz val="9"/>
      <color indexed="81"/>
      <name val="Tahoma"/>
      <family val="2"/>
    </font>
    <font>
      <sz val="9"/>
      <color indexed="81"/>
      <name val="Tahoma"/>
      <family val="2"/>
    </font>
    <font>
      <b/>
      <sz val="11"/>
      <color theme="0"/>
      <name val="Calibri"/>
      <family val="2"/>
    </font>
    <font>
      <vertAlign val="superscript"/>
      <sz val="11"/>
      <color rgb="FF000000"/>
      <name val="Calibri"/>
      <family val="2"/>
    </font>
    <font>
      <sz val="11"/>
      <color theme="0"/>
      <name val="Calibri"/>
      <family val="2"/>
    </font>
    <font>
      <sz val="11"/>
      <color theme="2" tint="0.79998168889431442"/>
      <name val="Calibri"/>
      <family val="2"/>
    </font>
    <font>
      <b/>
      <sz val="12"/>
      <color rgb="FF000000"/>
      <name val="Calibri"/>
      <family val="2"/>
    </font>
    <font>
      <sz val="11"/>
      <color theme="9" tint="0.59999389629810485"/>
      <name val="Calibri"/>
      <family val="2"/>
    </font>
    <font>
      <b/>
      <sz val="9"/>
      <color theme="0"/>
      <name val="Calibri"/>
      <family val="2"/>
    </font>
    <font>
      <b/>
      <sz val="2"/>
      <color theme="0"/>
      <name val="Calibri"/>
      <family val="2"/>
    </font>
    <font>
      <b/>
      <sz val="2"/>
      <color indexed="8"/>
      <name val="Calibri"/>
      <family val="2"/>
    </font>
    <font>
      <sz val="10"/>
      <color theme="0"/>
      <name val="Calibri"/>
      <family val="2"/>
    </font>
    <font>
      <sz val="12"/>
      <color indexed="8"/>
      <name val="Calibri"/>
      <family val="2"/>
    </font>
    <font>
      <sz val="12"/>
      <color rgb="FF000000"/>
      <name val="Calibri"/>
      <family val="2"/>
    </font>
  </fonts>
  <fills count="19">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8"/>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bgColor auto="1"/>
      </patternFill>
    </fill>
    <fill>
      <patternFill patternType="solid">
        <fgColor indexed="13"/>
        <bgColor auto="1"/>
      </patternFill>
    </fill>
    <fill>
      <patternFill patternType="solid">
        <fgColor indexed="14"/>
        <bgColor auto="1"/>
      </patternFill>
    </fill>
    <fill>
      <patternFill patternType="solid">
        <fgColor theme="2" tint="0.79998168889431442"/>
        <bgColor indexed="64"/>
      </patternFill>
    </fill>
    <fill>
      <patternFill patternType="solid">
        <fgColor theme="9" tint="0.79998168889431442"/>
        <bgColor indexed="64"/>
      </patternFill>
    </fill>
  </fills>
  <borders count="111">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style="thin">
        <color indexed="11"/>
      </bottom>
      <diagonal/>
    </border>
    <border>
      <left/>
      <right/>
      <top/>
      <bottom/>
      <diagonal/>
    </border>
    <border>
      <left/>
      <right/>
      <top/>
      <bottom style="thin">
        <color indexed="8"/>
      </bottom>
      <diagonal/>
    </border>
    <border>
      <left/>
      <right style="thin">
        <color indexed="11"/>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11"/>
      </left>
      <right/>
      <top/>
      <bottom/>
      <diagonal/>
    </border>
    <border>
      <left/>
      <right/>
      <top/>
      <bottom style="dotted">
        <color indexed="8"/>
      </bottom>
      <diagonal/>
    </border>
    <border>
      <left style="dotted">
        <color indexed="8"/>
      </left>
      <right style="dotted">
        <color indexed="8"/>
      </right>
      <top style="dotted">
        <color indexed="8"/>
      </top>
      <bottom style="dotted">
        <color indexed="8"/>
      </bottom>
      <diagonal/>
    </border>
    <border>
      <left/>
      <right/>
      <top style="dotted">
        <color indexed="8"/>
      </top>
      <bottom/>
      <diagonal/>
    </border>
    <border>
      <left/>
      <right/>
      <top style="dotted">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11"/>
      </left>
      <right/>
      <top style="thin">
        <color indexed="11"/>
      </top>
      <bottom/>
      <diagonal/>
    </border>
    <border>
      <left/>
      <right style="thin">
        <color indexed="11"/>
      </right>
      <top style="thin">
        <color indexed="11"/>
      </top>
      <bottom/>
      <diagonal/>
    </border>
    <border>
      <left style="thin">
        <color indexed="11"/>
      </left>
      <right/>
      <top/>
      <bottom style="thin">
        <color indexed="11"/>
      </bottom>
      <diagonal/>
    </border>
    <border>
      <left/>
      <right style="dotted">
        <color indexed="8"/>
      </right>
      <top style="dotted">
        <color indexed="8"/>
      </top>
      <bottom style="dotted">
        <color indexed="8"/>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style="medium">
        <color indexed="64"/>
      </left>
      <right/>
      <top/>
      <bottom style="dotted">
        <color indexed="8"/>
      </bottom>
      <diagonal/>
    </border>
    <border>
      <left/>
      <right style="medium">
        <color indexed="64"/>
      </right>
      <top/>
      <bottom style="dotted">
        <color indexed="8"/>
      </bottom>
      <diagonal/>
    </border>
    <border>
      <left style="medium">
        <color indexed="64"/>
      </left>
      <right style="dotted">
        <color indexed="8"/>
      </right>
      <top style="dotted">
        <color indexed="8"/>
      </top>
      <bottom style="dotted">
        <color indexed="8"/>
      </bottom>
      <diagonal/>
    </border>
    <border>
      <left style="dotted">
        <color indexed="8"/>
      </left>
      <right style="medium">
        <color indexed="64"/>
      </right>
      <top style="dotted">
        <color indexed="8"/>
      </top>
      <bottom style="dotted">
        <color indexed="8"/>
      </bottom>
      <diagonal/>
    </border>
    <border>
      <left style="medium">
        <color indexed="64"/>
      </left>
      <right/>
      <top style="dotted">
        <color indexed="8"/>
      </top>
      <bottom/>
      <diagonal/>
    </border>
    <border>
      <left/>
      <right style="medium">
        <color indexed="64"/>
      </right>
      <top style="dotted">
        <color indexed="8"/>
      </top>
      <bottom/>
      <diagonal/>
    </border>
    <border>
      <left style="medium">
        <color indexed="64"/>
      </left>
      <right style="hair">
        <color indexed="8"/>
      </right>
      <top/>
      <bottom style="hair">
        <color indexed="8"/>
      </bottom>
      <diagonal/>
    </border>
    <border>
      <left style="hair">
        <color indexed="8"/>
      </left>
      <right style="medium">
        <color indexed="64"/>
      </right>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dotted">
        <color indexed="8"/>
      </left>
      <right/>
      <top style="dotted">
        <color indexed="8"/>
      </top>
      <bottom style="dotted">
        <color indexed="8"/>
      </bottom>
      <diagonal/>
    </border>
    <border>
      <left style="hair">
        <color indexed="8"/>
      </left>
      <right/>
      <top/>
      <bottom style="hair">
        <color indexed="8"/>
      </bottom>
      <diagonal/>
    </border>
    <border>
      <left style="hair">
        <color indexed="8"/>
      </left>
      <right/>
      <top style="hair">
        <color indexed="8"/>
      </top>
      <bottom style="hair">
        <color indexed="8"/>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8"/>
      </top>
      <bottom style="hair">
        <color indexed="8"/>
      </bottom>
      <diagonal/>
    </border>
    <border>
      <left/>
      <right style="medium">
        <color indexed="64"/>
      </right>
      <top style="dotted">
        <color indexed="8"/>
      </top>
      <bottom style="hair">
        <color indexed="8"/>
      </bottom>
      <diagonal/>
    </border>
    <border>
      <left style="thin">
        <color rgb="FFAAAAAA"/>
      </left>
      <right style="thin">
        <color rgb="FFAAAAAA"/>
      </right>
      <top style="thin">
        <color rgb="FFAAAAAA"/>
      </top>
      <bottom/>
      <diagonal/>
    </border>
    <border>
      <left/>
      <right style="medium">
        <color indexed="64"/>
      </right>
      <top style="dotted">
        <color indexed="8"/>
      </top>
      <bottom style="dotted">
        <color indexed="8"/>
      </bottom>
      <diagonal/>
    </border>
    <border>
      <left style="thin">
        <color indexed="8"/>
      </left>
      <right style="thin">
        <color indexed="8"/>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theme="3" tint="0.59999389629810485"/>
      </right>
      <top/>
      <bottom/>
      <diagonal/>
    </border>
    <border>
      <left style="thin">
        <color indexed="8"/>
      </left>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thin">
        <color indexed="8"/>
      </left>
      <right style="thin">
        <color indexed="64"/>
      </right>
      <top style="thin">
        <color indexed="8"/>
      </top>
      <bottom style="thin">
        <color indexed="64"/>
      </bottom>
      <diagonal/>
    </border>
    <border>
      <left/>
      <right style="thin">
        <color indexed="11"/>
      </right>
      <top/>
      <bottom/>
      <diagonal/>
    </border>
    <border>
      <left/>
      <right/>
      <top style="dotted">
        <color indexed="8"/>
      </top>
      <bottom style="dotted">
        <color indexed="8"/>
      </bottom>
      <diagonal/>
    </border>
    <border>
      <left/>
      <right/>
      <top style="hair">
        <color indexed="8"/>
      </top>
      <bottom style="hair">
        <color indexed="8"/>
      </bottom>
      <diagonal/>
    </border>
    <border>
      <left/>
      <right style="medium">
        <color indexed="64"/>
      </right>
      <top/>
      <bottom style="hair">
        <color indexed="8"/>
      </bottom>
      <diagonal/>
    </border>
    <border>
      <left/>
      <right style="medium">
        <color indexed="64"/>
      </right>
      <top style="hair">
        <color indexed="8"/>
      </top>
      <bottom style="hair">
        <color indexed="8"/>
      </bottom>
      <diagonal/>
    </border>
    <border>
      <left style="medium">
        <color indexed="64"/>
      </left>
      <right/>
      <top/>
      <bottom/>
      <diagonal/>
    </border>
    <border>
      <left style="medium">
        <color indexed="64"/>
      </left>
      <right/>
      <top style="medium">
        <color indexed="64"/>
      </top>
      <bottom/>
      <diagonal/>
    </border>
    <border>
      <left/>
      <right/>
      <top style="hair">
        <color indexed="8"/>
      </top>
      <bottom/>
      <diagonal/>
    </border>
    <border>
      <left/>
      <right/>
      <top/>
      <bottom style="hair">
        <color indexed="8"/>
      </bottom>
      <diagonal/>
    </border>
    <border>
      <left style="hair">
        <color indexed="64"/>
      </left>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medium">
        <color indexed="64"/>
      </right>
      <top style="hair">
        <color indexed="8"/>
      </top>
      <bottom/>
      <diagonal/>
    </border>
    <border>
      <left style="medium">
        <color indexed="64"/>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medium">
        <color indexed="64"/>
      </right>
      <top style="hair">
        <color indexed="8"/>
      </top>
      <bottom/>
      <diagonal/>
    </border>
    <border>
      <left style="medium">
        <color indexed="64"/>
      </left>
      <right style="hair">
        <color indexed="64"/>
      </right>
      <top style="dotted">
        <color indexed="8"/>
      </top>
      <bottom style="dotted">
        <color indexed="8"/>
      </bottom>
      <diagonal/>
    </border>
    <border>
      <left style="hair">
        <color indexed="64"/>
      </left>
      <right style="hair">
        <color indexed="64"/>
      </right>
      <top style="dotted">
        <color indexed="8"/>
      </top>
      <bottom style="dotted">
        <color indexed="8"/>
      </bottom>
      <diagonal/>
    </border>
    <border>
      <left style="hair">
        <color indexed="64"/>
      </left>
      <right style="hair">
        <color indexed="64"/>
      </right>
      <top style="dotted">
        <color indexed="8"/>
      </top>
      <bottom style="hair">
        <color indexed="64"/>
      </bottom>
      <diagonal/>
    </border>
    <border>
      <left style="hair">
        <color indexed="64"/>
      </left>
      <right style="hair">
        <color indexed="64"/>
      </right>
      <top/>
      <bottom style="dotted">
        <color indexed="8"/>
      </bottom>
      <diagonal/>
    </border>
    <border>
      <left style="thin">
        <color theme="0" tint="-0.34998626667073579"/>
      </left>
      <right/>
      <top/>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right style="thin">
        <color indexed="11"/>
      </right>
      <top style="thin">
        <color indexed="11"/>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right/>
      <top style="thin">
        <color indexed="8"/>
      </top>
      <bottom/>
      <diagonal/>
    </border>
    <border>
      <left/>
      <right/>
      <top style="thin">
        <color indexed="64"/>
      </top>
      <bottom style="thin">
        <color indexed="8"/>
      </bottom>
      <diagonal/>
    </border>
    <border>
      <left/>
      <right style="thin">
        <color indexed="11"/>
      </right>
      <top style="thin">
        <color indexed="64"/>
      </top>
      <bottom style="thin">
        <color indexed="8"/>
      </bottom>
      <diagonal/>
    </border>
    <border>
      <left/>
      <right/>
      <top style="thin">
        <color indexed="64"/>
      </top>
      <bottom/>
      <diagonal/>
    </border>
    <border>
      <left/>
      <right/>
      <top style="thin">
        <color indexed="64"/>
      </top>
      <bottom style="thin">
        <color indexed="64"/>
      </bottom>
      <diagonal/>
    </border>
    <border>
      <left style="thin">
        <color indexed="11"/>
      </left>
      <right/>
      <top/>
      <bottom style="thin">
        <color indexed="64"/>
      </bottom>
      <diagonal/>
    </border>
    <border>
      <left/>
      <right/>
      <top/>
      <bottom style="thin">
        <color indexed="64"/>
      </bottom>
      <diagonal/>
    </border>
    <border>
      <left/>
      <right style="thin">
        <color indexed="11"/>
      </right>
      <top/>
      <bottom style="thin">
        <color indexed="64"/>
      </bottom>
      <diagonal/>
    </border>
    <border>
      <left style="medium">
        <color rgb="FFAAAAAA"/>
      </left>
      <right/>
      <top/>
      <bottom/>
      <diagonal/>
    </border>
    <border>
      <left style="thin">
        <color indexed="64"/>
      </left>
      <right/>
      <top/>
      <bottom/>
      <diagonal/>
    </border>
    <border>
      <left style="thin">
        <color theme="2"/>
      </left>
      <right style="thin">
        <color theme="2"/>
      </right>
      <top style="thin">
        <color theme="2"/>
      </top>
      <bottom style="thin">
        <color theme="2"/>
      </bottom>
      <diagonal/>
    </border>
    <border>
      <left style="thin">
        <color indexed="64"/>
      </left>
      <right style="thin">
        <color indexed="64"/>
      </right>
      <top/>
      <bottom/>
      <diagonal/>
    </border>
    <border>
      <left/>
      <right style="thin">
        <color theme="0" tint="-0.34998626667073579"/>
      </right>
      <top/>
      <bottom style="thin">
        <color theme="0" tint="-0.34998626667073579"/>
      </bottom>
      <diagonal/>
    </border>
    <border>
      <left/>
      <right style="medium">
        <color indexed="64"/>
      </right>
      <top/>
      <bottom/>
      <diagonal/>
    </border>
    <border>
      <left style="medium">
        <color indexed="64"/>
      </left>
      <right/>
      <top style="thin">
        <color indexed="11"/>
      </top>
      <bottom/>
      <diagonal/>
    </border>
    <border>
      <left/>
      <right/>
      <top style="thin">
        <color indexed="11"/>
      </top>
      <bottom/>
      <diagonal/>
    </border>
    <border>
      <left/>
      <right style="medium">
        <color indexed="64"/>
      </right>
      <top style="thin">
        <color indexed="11"/>
      </top>
      <bottom/>
      <diagonal/>
    </border>
    <border>
      <left style="thin">
        <color indexed="11"/>
      </left>
      <right style="medium">
        <color indexed="64"/>
      </right>
      <top/>
      <bottom style="dotted">
        <color theme="1"/>
      </bottom>
      <diagonal/>
    </border>
    <border>
      <left style="thin">
        <color indexed="11"/>
      </left>
      <right style="medium">
        <color indexed="64"/>
      </right>
      <top style="thin">
        <color indexed="11"/>
      </top>
      <bottom/>
      <diagonal/>
    </border>
    <border>
      <left/>
      <right style="thin">
        <color indexed="11"/>
      </right>
      <top style="thin">
        <color indexed="11"/>
      </top>
      <bottom style="thin">
        <color indexed="11"/>
      </bottom>
      <diagonal/>
    </border>
    <border>
      <left style="thin">
        <color indexed="11"/>
      </left>
      <right style="thin">
        <color indexed="11"/>
      </right>
      <top/>
      <bottom style="thin">
        <color indexed="11"/>
      </bottom>
      <diagonal/>
    </border>
    <border>
      <left/>
      <right style="thin">
        <color indexed="64"/>
      </right>
      <top style="thin">
        <color indexed="64"/>
      </top>
      <bottom/>
      <diagonal/>
    </border>
  </borders>
  <cellStyleXfs count="8">
    <xf numFmtId="0" fontId="0" fillId="0" borderId="0" applyNumberFormat="0" applyFill="0" applyBorder="0" applyProtection="0"/>
    <xf numFmtId="0" fontId="7" fillId="5" borderId="0" applyNumberFormat="0" applyFill="0" applyBorder="0" applyProtection="0"/>
    <xf numFmtId="0" fontId="7" fillId="6" borderId="0" applyNumberFormat="0" applyFill="0" applyBorder="0" applyProtection="0"/>
    <xf numFmtId="0" fontId="9" fillId="6" borderId="0" applyNumberFormat="0" applyFill="0" applyBorder="0" applyProtection="0"/>
    <xf numFmtId="0" fontId="8" fillId="7" borderId="0" applyNumberFormat="0" applyFill="0" applyBorder="0" applyProtection="0"/>
    <xf numFmtId="0" fontId="8" fillId="8" borderId="0" applyNumberFormat="0" applyFill="0" applyBorder="0" applyProtection="0"/>
    <xf numFmtId="0" fontId="10" fillId="9" borderId="0" applyNumberFormat="0" applyFill="0" applyBorder="0" applyProtection="0"/>
    <xf numFmtId="0" fontId="6" fillId="0" borderId="4" applyNumberFormat="0" applyFill="0" applyBorder="0" applyProtection="0"/>
  </cellStyleXfs>
  <cellXfs count="293">
    <xf numFmtId="0" fontId="0" fillId="0" borderId="0" xfId="0"/>
    <xf numFmtId="0" fontId="0" fillId="0" borderId="0" xfId="0" applyNumberFormat="1"/>
    <xf numFmtId="0" fontId="0" fillId="2" borderId="1" xfId="0" applyFill="1" applyBorder="1"/>
    <xf numFmtId="0" fontId="0" fillId="2" borderId="2" xfId="0" applyFill="1" applyBorder="1"/>
    <xf numFmtId="49" fontId="0" fillId="2" borderId="9" xfId="0" applyNumberFormat="1" applyFill="1" applyBorder="1"/>
    <xf numFmtId="0" fontId="0" fillId="2" borderId="9" xfId="0" applyFill="1" applyBorder="1"/>
    <xf numFmtId="0" fontId="0" fillId="2" borderId="9" xfId="0" applyNumberFormat="1" applyFill="1" applyBorder="1"/>
    <xf numFmtId="49" fontId="0" fillId="2" borderId="9" xfId="0" applyNumberFormat="1" applyFill="1" applyBorder="1" applyAlignment="1">
      <alignment horizontal="left"/>
    </xf>
    <xf numFmtId="49" fontId="0" fillId="2" borderId="9" xfId="0" applyNumberFormat="1" applyFill="1" applyBorder="1" applyAlignment="1">
      <alignment horizontal="right"/>
    </xf>
    <xf numFmtId="0" fontId="0" fillId="4" borderId="14" xfId="0" applyNumberFormat="1" applyFill="1" applyBorder="1" applyAlignment="1">
      <alignment horizontal="center"/>
    </xf>
    <xf numFmtId="49" fontId="1" fillId="3" borderId="12" xfId="0" applyNumberFormat="1" applyFont="1" applyFill="1" applyBorder="1" applyAlignment="1">
      <alignment horizontal="center"/>
    </xf>
    <xf numFmtId="0" fontId="0" fillId="4" borderId="17" xfId="0" applyNumberFormat="1" applyFill="1" applyBorder="1" applyAlignment="1">
      <alignment horizontal="center"/>
    </xf>
    <xf numFmtId="0" fontId="0" fillId="4" borderId="18" xfId="0" applyNumberFormat="1" applyFill="1" applyBorder="1" applyAlignment="1">
      <alignment horizontal="center"/>
    </xf>
    <xf numFmtId="9" fontId="0" fillId="4" borderId="18" xfId="0" applyNumberFormat="1" applyFill="1" applyBorder="1" applyAlignment="1">
      <alignment horizontal="center"/>
    </xf>
    <xf numFmtId="0" fontId="6" fillId="0" borderId="0" xfId="0" applyFont="1"/>
    <xf numFmtId="0" fontId="0" fillId="2" borderId="1" xfId="0" applyFill="1" applyBorder="1" applyAlignment="1">
      <alignment wrapText="1"/>
    </xf>
    <xf numFmtId="0" fontId="0" fillId="0" borderId="0" xfId="0" applyNumberFormat="1" applyAlignment="1">
      <alignment wrapText="1"/>
    </xf>
    <xf numFmtId="0" fontId="0" fillId="0" borderId="0" xfId="0" applyNumberFormat="1" applyAlignment="1">
      <alignment vertical="top"/>
    </xf>
    <xf numFmtId="0" fontId="0" fillId="0" borderId="0" xfId="0" applyAlignment="1">
      <alignment vertical="top"/>
    </xf>
    <xf numFmtId="0" fontId="6" fillId="2" borderId="1" xfId="0" applyFont="1" applyFill="1" applyBorder="1" applyAlignment="1">
      <alignment vertical="top" wrapText="1"/>
    </xf>
    <xf numFmtId="0" fontId="0" fillId="0" borderId="0" xfId="0" applyNumberFormat="1" applyAlignment="1">
      <alignment horizontal="left" wrapText="1"/>
    </xf>
    <xf numFmtId="0" fontId="0" fillId="0" borderId="0" xfId="0" applyNumberFormat="1" applyAlignment="1">
      <alignment horizontal="left"/>
    </xf>
    <xf numFmtId="49" fontId="0" fillId="2" borderId="21" xfId="0" applyNumberFormat="1" applyFill="1" applyBorder="1"/>
    <xf numFmtId="49" fontId="0" fillId="2" borderId="3" xfId="0" applyNumberFormat="1" applyFill="1" applyBorder="1"/>
    <xf numFmtId="49" fontId="0" fillId="2" borderId="19" xfId="0" applyNumberFormat="1" applyFill="1" applyBorder="1"/>
    <xf numFmtId="49" fontId="0" fillId="2" borderId="21" xfId="0" applyNumberFormat="1" applyFill="1" applyBorder="1" applyAlignment="1">
      <alignment horizontal="left" vertical="center" wrapText="1"/>
    </xf>
    <xf numFmtId="49" fontId="0" fillId="2" borderId="3" xfId="0" applyNumberFormat="1" applyFill="1" applyBorder="1" applyAlignment="1">
      <alignment horizontal="left" vertical="center" wrapText="1"/>
    </xf>
    <xf numFmtId="49" fontId="0" fillId="2" borderId="3" xfId="0" applyNumberFormat="1" applyFill="1" applyBorder="1" applyAlignment="1">
      <alignment vertical="top"/>
    </xf>
    <xf numFmtId="0" fontId="0" fillId="4" borderId="22" xfId="0" applyNumberFormat="1" applyFill="1" applyBorder="1" applyAlignment="1">
      <alignment horizontal="center"/>
    </xf>
    <xf numFmtId="0" fontId="0" fillId="4" borderId="23" xfId="0" applyNumberFormat="1" applyFill="1" applyBorder="1" applyAlignment="1">
      <alignment horizontal="center"/>
    </xf>
    <xf numFmtId="0" fontId="0" fillId="4" borderId="24" xfId="0" applyNumberFormat="1" applyFill="1" applyBorder="1" applyAlignment="1">
      <alignment horizontal="center"/>
    </xf>
    <xf numFmtId="9" fontId="0" fillId="4" borderId="24" xfId="0" applyNumberFormat="1" applyFill="1" applyBorder="1" applyAlignment="1">
      <alignment horizontal="center"/>
    </xf>
    <xf numFmtId="0" fontId="0" fillId="4" borderId="27" xfId="0" applyNumberFormat="1" applyFill="1" applyBorder="1" applyAlignment="1">
      <alignment horizontal="center"/>
    </xf>
    <xf numFmtId="0" fontId="0" fillId="4" borderId="28" xfId="0" applyNumberFormat="1" applyFill="1" applyBorder="1" applyAlignment="1">
      <alignment horizontal="center"/>
    </xf>
    <xf numFmtId="0" fontId="0" fillId="4" borderId="31" xfId="0" applyNumberFormat="1" applyFill="1" applyBorder="1" applyAlignment="1">
      <alignment horizontal="center"/>
    </xf>
    <xf numFmtId="0" fontId="0" fillId="4" borderId="32" xfId="0" applyNumberFormat="1" applyFill="1" applyBorder="1" applyAlignment="1">
      <alignment horizontal="center"/>
    </xf>
    <xf numFmtId="0" fontId="0" fillId="4" borderId="33" xfId="0" applyNumberFormat="1" applyFill="1" applyBorder="1" applyAlignment="1">
      <alignment horizontal="center"/>
    </xf>
    <xf numFmtId="0" fontId="0" fillId="4" borderId="34" xfId="0" applyNumberFormat="1" applyFill="1" applyBorder="1" applyAlignment="1">
      <alignment horizontal="center"/>
    </xf>
    <xf numFmtId="9" fontId="0" fillId="4" borderId="35" xfId="0" applyNumberFormat="1" applyFill="1" applyBorder="1" applyAlignment="1">
      <alignment horizontal="center"/>
    </xf>
    <xf numFmtId="9" fontId="0" fillId="4" borderId="36" xfId="0" applyNumberFormat="1" applyFill="1" applyBorder="1" applyAlignment="1">
      <alignment horizontal="center"/>
    </xf>
    <xf numFmtId="9" fontId="0" fillId="4" borderId="37" xfId="0" applyNumberFormat="1" applyFill="1" applyBorder="1" applyAlignment="1">
      <alignment horizontal="center"/>
    </xf>
    <xf numFmtId="0" fontId="0" fillId="4" borderId="38" xfId="0" applyNumberFormat="1" applyFill="1" applyBorder="1" applyAlignment="1">
      <alignment horizontal="center"/>
    </xf>
    <xf numFmtId="0" fontId="0" fillId="4" borderId="39" xfId="0" applyNumberFormat="1" applyFill="1" applyBorder="1" applyAlignment="1">
      <alignment horizontal="center"/>
    </xf>
    <xf numFmtId="0" fontId="0" fillId="4" borderId="40" xfId="0" applyNumberFormat="1" applyFill="1" applyBorder="1" applyAlignment="1">
      <alignment horizontal="center"/>
    </xf>
    <xf numFmtId="9" fontId="0" fillId="4" borderId="40" xfId="0" applyNumberFormat="1" applyFill="1" applyBorder="1" applyAlignment="1">
      <alignment horizontal="center"/>
    </xf>
    <xf numFmtId="49" fontId="6" fillId="2" borderId="2" xfId="0" applyNumberFormat="1" applyFont="1" applyFill="1" applyBorder="1"/>
    <xf numFmtId="0" fontId="0" fillId="4" borderId="46" xfId="0" applyNumberFormat="1" applyFill="1" applyBorder="1" applyAlignment="1">
      <alignment horizontal="center"/>
    </xf>
    <xf numFmtId="0" fontId="0" fillId="0" borderId="0" xfId="0" applyNumberFormat="1" applyAlignment="1">
      <alignment vertical="top" wrapText="1"/>
    </xf>
    <xf numFmtId="49" fontId="6" fillId="11" borderId="48" xfId="7" applyNumberFormat="1" applyFill="1" applyBorder="1" applyAlignment="1">
      <alignment vertical="top" wrapText="1"/>
    </xf>
    <xf numFmtId="49" fontId="6" fillId="2" borderId="48" xfId="0" applyNumberFormat="1" applyFont="1" applyFill="1" applyBorder="1" applyAlignment="1">
      <alignment vertical="top" wrapText="1"/>
    </xf>
    <xf numFmtId="0" fontId="6" fillId="2" borderId="48" xfId="0" applyFont="1" applyFill="1" applyBorder="1" applyAlignment="1">
      <alignment vertical="top" wrapText="1"/>
    </xf>
    <xf numFmtId="49" fontId="0" fillId="2" borderId="48" xfId="0" applyNumberFormat="1" applyFill="1" applyBorder="1" applyAlignment="1">
      <alignment vertical="top" wrapText="1"/>
    </xf>
    <xf numFmtId="49" fontId="0" fillId="11" borderId="48" xfId="7" applyNumberFormat="1" applyFont="1" applyFill="1" applyBorder="1" applyAlignment="1">
      <alignment vertical="top" wrapText="1"/>
    </xf>
    <xf numFmtId="0" fontId="6" fillId="2" borderId="48" xfId="0" applyFont="1" applyFill="1" applyBorder="1" applyAlignment="1">
      <alignment wrapText="1"/>
    </xf>
    <xf numFmtId="0" fontId="13" fillId="12" borderId="9" xfId="0" applyNumberFormat="1" applyFont="1" applyFill="1" applyBorder="1"/>
    <xf numFmtId="0" fontId="0" fillId="12" borderId="27" xfId="0" applyNumberFormat="1" applyFill="1" applyBorder="1" applyAlignment="1">
      <alignment horizontal="center"/>
    </xf>
    <xf numFmtId="0" fontId="0" fillId="12" borderId="14" xfId="0" applyNumberFormat="1" applyFill="1" applyBorder="1" applyAlignment="1">
      <alignment horizontal="center"/>
    </xf>
    <xf numFmtId="0" fontId="0" fillId="12" borderId="28" xfId="0" applyNumberFormat="1" applyFill="1" applyBorder="1" applyAlignment="1">
      <alignment horizontal="center"/>
    </xf>
    <xf numFmtId="0" fontId="0" fillId="12" borderId="22" xfId="0" applyNumberFormat="1" applyFill="1" applyBorder="1" applyAlignment="1">
      <alignment horizontal="center"/>
    </xf>
    <xf numFmtId="0" fontId="0" fillId="12" borderId="38" xfId="0" applyNumberFormat="1" applyFill="1" applyBorder="1" applyAlignment="1">
      <alignment horizontal="center"/>
    </xf>
    <xf numFmtId="0" fontId="0" fillId="12" borderId="46" xfId="0" applyNumberFormat="1" applyFill="1" applyBorder="1" applyAlignment="1">
      <alignment horizontal="center"/>
    </xf>
    <xf numFmtId="49" fontId="13" fillId="12" borderId="9" xfId="0" applyNumberFormat="1" applyFont="1" applyFill="1" applyBorder="1" applyAlignment="1">
      <alignment horizontal="right"/>
    </xf>
    <xf numFmtId="49" fontId="0" fillId="2" borderId="48" xfId="0" applyNumberFormat="1" applyFill="1" applyBorder="1" applyAlignment="1">
      <alignment horizontal="left" vertical="top" wrapText="1"/>
    </xf>
    <xf numFmtId="49" fontId="6" fillId="2" borderId="48" xfId="0" applyNumberFormat="1" applyFont="1" applyFill="1" applyBorder="1" applyAlignment="1">
      <alignment horizontal="left" vertical="top" wrapText="1"/>
    </xf>
    <xf numFmtId="0" fontId="0" fillId="0" borderId="0" xfId="0" applyAlignment="1">
      <alignment wrapText="1"/>
    </xf>
    <xf numFmtId="0" fontId="0" fillId="2" borderId="9" xfId="0" applyNumberFormat="1" applyFill="1" applyBorder="1" applyAlignment="1">
      <alignment horizontal="right"/>
    </xf>
    <xf numFmtId="49" fontId="0" fillId="12" borderId="9" xfId="0" applyNumberFormat="1" applyFill="1" applyBorder="1" applyAlignment="1">
      <alignment horizontal="right"/>
    </xf>
    <xf numFmtId="0" fontId="0" fillId="2" borderId="9" xfId="0" applyFill="1" applyBorder="1" applyAlignment="1">
      <alignment horizontal="right"/>
    </xf>
    <xf numFmtId="0" fontId="0" fillId="0" borderId="4" xfId="0" applyBorder="1"/>
    <xf numFmtId="0" fontId="0" fillId="2" borderId="53" xfId="0" applyFill="1" applyBorder="1" applyAlignment="1">
      <alignment horizontal="right"/>
    </xf>
    <xf numFmtId="0" fontId="0" fillId="2" borderId="55" xfId="0" applyFill="1" applyBorder="1" applyAlignment="1">
      <alignment horizontal="right"/>
    </xf>
    <xf numFmtId="0" fontId="0" fillId="0" borderId="56" xfId="0" applyBorder="1"/>
    <xf numFmtId="0" fontId="0" fillId="2" borderId="7" xfId="0" applyFill="1" applyBorder="1" applyAlignment="1">
      <alignment horizontal="right"/>
    </xf>
    <xf numFmtId="0" fontId="0" fillId="0" borderId="57" xfId="0" applyBorder="1"/>
    <xf numFmtId="0" fontId="0" fillId="2" borderId="59" xfId="0" applyFill="1" applyBorder="1" applyAlignment="1">
      <alignment horizontal="right"/>
    </xf>
    <xf numFmtId="0" fontId="0" fillId="4" borderId="61" xfId="0" applyNumberFormat="1" applyFill="1" applyBorder="1" applyAlignment="1">
      <alignment horizontal="center"/>
    </xf>
    <xf numFmtId="0" fontId="0" fillId="4" borderId="62" xfId="0" applyNumberFormat="1" applyFill="1" applyBorder="1" applyAlignment="1">
      <alignment horizontal="center"/>
    </xf>
    <xf numFmtId="0" fontId="0" fillId="0" borderId="4" xfId="0" applyNumberFormat="1" applyBorder="1"/>
    <xf numFmtId="0" fontId="0" fillId="0" borderId="0" xfId="0" applyNumberFormat="1" applyFill="1"/>
    <xf numFmtId="0" fontId="0" fillId="4" borderId="33" xfId="0" applyFill="1" applyBorder="1" applyAlignment="1">
      <alignment horizontal="center"/>
    </xf>
    <xf numFmtId="0" fontId="0" fillId="4" borderId="64" xfId="0" applyFill="1" applyBorder="1" applyAlignment="1">
      <alignment horizontal="center"/>
    </xf>
    <xf numFmtId="0" fontId="0" fillId="4" borderId="69" xfId="0" applyFill="1" applyBorder="1" applyAlignment="1">
      <alignment horizontal="center"/>
    </xf>
    <xf numFmtId="0" fontId="0" fillId="4" borderId="71" xfId="0" applyFill="1" applyBorder="1" applyAlignment="1">
      <alignment horizontal="center"/>
    </xf>
    <xf numFmtId="0" fontId="0" fillId="4" borderId="67" xfId="0" applyFill="1" applyBorder="1" applyAlignment="1">
      <alignment horizontal="center"/>
    </xf>
    <xf numFmtId="0" fontId="0" fillId="4" borderId="70" xfId="0" applyFill="1" applyBorder="1" applyAlignment="1">
      <alignment horizontal="center"/>
    </xf>
    <xf numFmtId="9" fontId="0" fillId="4" borderId="72" xfId="0" applyNumberFormat="1" applyFill="1" applyBorder="1" applyAlignment="1">
      <alignment horizontal="center"/>
    </xf>
    <xf numFmtId="9" fontId="0" fillId="4" borderId="73" xfId="0" applyNumberFormat="1" applyFill="1" applyBorder="1" applyAlignment="1">
      <alignment horizontal="center"/>
    </xf>
    <xf numFmtId="9" fontId="0" fillId="4" borderId="74" xfId="0" applyNumberFormat="1" applyFill="1" applyBorder="1" applyAlignment="1">
      <alignment horizontal="center"/>
    </xf>
    <xf numFmtId="0" fontId="0" fillId="4" borderId="75" xfId="0" applyNumberFormat="1" applyFill="1" applyBorder="1" applyAlignment="1">
      <alignment horizontal="center"/>
    </xf>
    <xf numFmtId="0" fontId="0" fillId="4" borderId="76" xfId="0" applyNumberFormat="1" applyFill="1" applyBorder="1" applyAlignment="1">
      <alignment horizontal="center"/>
    </xf>
    <xf numFmtId="0" fontId="0" fillId="4" borderId="77" xfId="0" applyNumberFormat="1" applyFill="1" applyBorder="1" applyAlignment="1">
      <alignment horizontal="center"/>
    </xf>
    <xf numFmtId="0" fontId="0" fillId="4" borderId="78" xfId="0" applyNumberFormat="1" applyFill="1" applyBorder="1" applyAlignment="1">
      <alignment horizontal="center"/>
    </xf>
    <xf numFmtId="0" fontId="0" fillId="0" borderId="79" xfId="0" applyBorder="1" applyAlignment="1">
      <alignment wrapText="1"/>
    </xf>
    <xf numFmtId="49" fontId="0" fillId="2" borderId="7" xfId="0" applyNumberFormat="1" applyFill="1" applyBorder="1" applyAlignment="1">
      <alignment horizontal="left"/>
    </xf>
    <xf numFmtId="0" fontId="0" fillId="0" borderId="52" xfId="0" applyNumberFormat="1" applyFill="1" applyBorder="1" applyAlignment="1">
      <alignment horizontal="right"/>
    </xf>
    <xf numFmtId="0" fontId="0" fillId="0" borderId="55" xfId="0" applyNumberFormat="1" applyFill="1" applyBorder="1" applyAlignment="1">
      <alignment horizontal="right"/>
    </xf>
    <xf numFmtId="0" fontId="0" fillId="0" borderId="80" xfId="0" applyNumberFormat="1" applyFill="1" applyBorder="1" applyAlignment="1">
      <alignment horizontal="right"/>
    </xf>
    <xf numFmtId="0" fontId="0" fillId="2" borderId="54" xfId="0" applyFill="1" applyBorder="1" applyAlignment="1">
      <alignment horizontal="right"/>
    </xf>
    <xf numFmtId="49" fontId="0" fillId="12" borderId="7" xfId="0" applyNumberFormat="1" applyFill="1" applyBorder="1" applyAlignment="1">
      <alignment horizontal="right"/>
    </xf>
    <xf numFmtId="0" fontId="13" fillId="2" borderId="4" xfId="0" applyFont="1" applyFill="1" applyBorder="1"/>
    <xf numFmtId="49" fontId="0" fillId="12" borderId="52" xfId="0" applyNumberFormat="1" applyFill="1" applyBorder="1" applyAlignment="1">
      <alignment horizontal="right"/>
    </xf>
    <xf numFmtId="49" fontId="0" fillId="12" borderId="53" xfId="0" applyNumberFormat="1" applyFill="1" applyBorder="1" applyAlignment="1">
      <alignment horizontal="right"/>
    </xf>
    <xf numFmtId="49" fontId="0" fillId="12" borderId="54" xfId="0" applyNumberFormat="1" applyFill="1" applyBorder="1" applyAlignment="1">
      <alignment horizontal="right"/>
    </xf>
    <xf numFmtId="49" fontId="17" fillId="2" borderId="1" xfId="0" applyNumberFormat="1" applyFont="1" applyFill="1" applyBorder="1" applyAlignment="1">
      <alignment vertical="top" wrapText="1"/>
    </xf>
    <xf numFmtId="0" fontId="0" fillId="0" borderId="4" xfId="0" applyNumberFormat="1" applyFill="1" applyBorder="1"/>
    <xf numFmtId="0" fontId="0" fillId="2" borderId="7" xfId="0" applyNumberFormat="1" applyFill="1" applyBorder="1" applyAlignment="1">
      <alignment horizontal="right"/>
    </xf>
    <xf numFmtId="49" fontId="0" fillId="0" borderId="4" xfId="0" applyNumberFormat="1" applyFill="1" applyBorder="1" applyAlignment="1">
      <alignment horizontal="left"/>
    </xf>
    <xf numFmtId="0" fontId="0" fillId="2" borderId="7" xfId="0" applyNumberFormat="1" applyFill="1" applyBorder="1"/>
    <xf numFmtId="0" fontId="0" fillId="2" borderId="54" xfId="0" applyNumberFormat="1" applyFill="1" applyBorder="1"/>
    <xf numFmtId="0" fontId="0" fillId="2" borderId="54" xfId="0" applyNumberFormat="1" applyFill="1" applyBorder="1" applyAlignment="1">
      <alignment horizontal="right"/>
    </xf>
    <xf numFmtId="49" fontId="17" fillId="0" borderId="4" xfId="0" applyNumberFormat="1" applyFont="1" applyFill="1" applyBorder="1" applyAlignment="1">
      <alignment horizontal="left"/>
    </xf>
    <xf numFmtId="0" fontId="17" fillId="0" borderId="4" xfId="0" applyNumberFormat="1" applyFont="1" applyFill="1" applyBorder="1"/>
    <xf numFmtId="0" fontId="6" fillId="0" borderId="56" xfId="0" applyFont="1" applyBorder="1"/>
    <xf numFmtId="0" fontId="6" fillId="0" borderId="4" xfId="0" applyFont="1" applyBorder="1"/>
    <xf numFmtId="0" fontId="6" fillId="0" borderId="4" xfId="0" applyFont="1" applyFill="1" applyBorder="1"/>
    <xf numFmtId="49" fontId="17" fillId="11" borderId="58" xfId="0" applyNumberFormat="1" applyFont="1" applyFill="1" applyBorder="1" applyAlignment="1">
      <alignment horizontal="left"/>
    </xf>
    <xf numFmtId="0" fontId="6" fillId="0" borderId="4" xfId="0" applyNumberFormat="1" applyFont="1" applyFill="1" applyBorder="1"/>
    <xf numFmtId="49" fontId="1" fillId="11" borderId="9" xfId="0" applyNumberFormat="1" applyFont="1" applyFill="1" applyBorder="1" applyAlignment="1">
      <alignment horizontal="center"/>
    </xf>
    <xf numFmtId="49" fontId="1" fillId="11" borderId="54" xfId="0" applyNumberFormat="1" applyFont="1" applyFill="1" applyBorder="1"/>
    <xf numFmtId="49" fontId="1" fillId="11" borderId="4" xfId="0" applyNumberFormat="1" applyFont="1" applyFill="1" applyBorder="1"/>
    <xf numFmtId="0" fontId="0" fillId="11" borderId="4" xfId="0" applyNumberFormat="1" applyFill="1" applyBorder="1" applyAlignment="1">
      <alignment horizontal="left" wrapText="1"/>
    </xf>
    <xf numFmtId="49" fontId="0" fillId="11" borderId="54" xfId="0" applyNumberFormat="1" applyFill="1" applyBorder="1" applyAlignment="1">
      <alignment horizontal="left"/>
    </xf>
    <xf numFmtId="49" fontId="1" fillId="11" borderId="8" xfId="0" applyNumberFormat="1" applyFont="1" applyFill="1" applyBorder="1" applyAlignment="1">
      <alignment horizontal="center"/>
    </xf>
    <xf numFmtId="0" fontId="0" fillId="2" borderId="53" xfId="0" applyNumberFormat="1" applyFill="1" applyBorder="1"/>
    <xf numFmtId="49" fontId="0" fillId="2" borderId="53" xfId="0" applyNumberFormat="1" applyFill="1" applyBorder="1"/>
    <xf numFmtId="49" fontId="0" fillId="11" borderId="54" xfId="0" applyNumberFormat="1" applyFill="1" applyBorder="1"/>
    <xf numFmtId="0" fontId="0" fillId="2" borderId="53" xfId="0" applyFill="1" applyBorder="1"/>
    <xf numFmtId="0" fontId="0" fillId="0" borderId="0" xfId="0" applyAlignment="1">
      <alignment horizontal="left"/>
    </xf>
    <xf numFmtId="0" fontId="6" fillId="2" borderId="48" xfId="0" applyFont="1" applyFill="1" applyBorder="1" applyAlignment="1">
      <alignment horizontal="left" vertical="top" wrapText="1"/>
    </xf>
    <xf numFmtId="0" fontId="15" fillId="2" borderId="48" xfId="0" applyFont="1" applyFill="1" applyBorder="1" applyAlignment="1">
      <alignment horizontal="left" vertical="top" wrapText="1"/>
    </xf>
    <xf numFmtId="0" fontId="2" fillId="2" borderId="48" xfId="0" applyFont="1" applyFill="1" applyBorder="1" applyAlignment="1">
      <alignment horizontal="left" vertical="top" wrapText="1"/>
    </xf>
    <xf numFmtId="0" fontId="10" fillId="10" borderId="48" xfId="0" applyFont="1" applyFill="1" applyBorder="1" applyAlignment="1">
      <alignment horizontal="left" vertical="top" wrapText="1"/>
    </xf>
    <xf numFmtId="0" fontId="17" fillId="10" borderId="48" xfId="0" applyFont="1" applyFill="1" applyBorder="1" applyAlignment="1">
      <alignment horizontal="left" vertical="top" wrapText="1"/>
    </xf>
    <xf numFmtId="0" fontId="10" fillId="10" borderId="49" xfId="0" applyFont="1" applyFill="1" applyBorder="1" applyAlignment="1">
      <alignment horizontal="left" vertical="top" wrapText="1"/>
    </xf>
    <xf numFmtId="0" fontId="0" fillId="2" borderId="47" xfId="0" applyNumberFormat="1" applyFill="1" applyBorder="1"/>
    <xf numFmtId="0" fontId="13" fillId="11" borderId="4" xfId="0" applyNumberFormat="1" applyFont="1" applyFill="1" applyBorder="1"/>
    <xf numFmtId="0" fontId="0" fillId="11" borderId="4" xfId="0" applyNumberFormat="1" applyFill="1" applyBorder="1"/>
    <xf numFmtId="0" fontId="13" fillId="12" borderId="88" xfId="0" applyNumberFormat="1" applyFont="1" applyFill="1" applyBorder="1"/>
    <xf numFmtId="0" fontId="13" fillId="2" borderId="51" xfId="0" applyNumberFormat="1" applyFont="1" applyFill="1" applyBorder="1"/>
    <xf numFmtId="0" fontId="13" fillId="11" borderId="51" xfId="0" applyNumberFormat="1" applyFont="1" applyFill="1" applyBorder="1"/>
    <xf numFmtId="0" fontId="13" fillId="0" borderId="4" xfId="0" applyNumberFormat="1" applyFont="1" applyBorder="1"/>
    <xf numFmtId="0" fontId="13" fillId="2" borderId="4" xfId="0" applyNumberFormat="1" applyFont="1" applyFill="1" applyBorder="1"/>
    <xf numFmtId="49" fontId="14" fillId="11" borderId="51" xfId="0" applyNumberFormat="1" applyFont="1" applyFill="1" applyBorder="1" applyAlignment="1">
      <alignment horizontal="center"/>
    </xf>
    <xf numFmtId="49" fontId="14" fillId="11" borderId="4" xfId="0" applyNumberFormat="1" applyFont="1" applyFill="1" applyBorder="1" applyAlignment="1">
      <alignment horizontal="center"/>
    </xf>
    <xf numFmtId="49" fontId="1" fillId="16" borderId="5" xfId="0" applyNumberFormat="1" applyFont="1" applyFill="1" applyBorder="1" applyAlignment="1">
      <alignment wrapText="1"/>
    </xf>
    <xf numFmtId="49" fontId="1" fillId="16" borderId="87" xfId="0" applyNumberFormat="1" applyFont="1" applyFill="1" applyBorder="1" applyAlignment="1">
      <alignment horizontal="center" wrapText="1"/>
    </xf>
    <xf numFmtId="49" fontId="1" fillId="16" borderId="53" xfId="0" applyNumberFormat="1" applyFont="1" applyFill="1" applyBorder="1" applyAlignment="1">
      <alignment horizontal="center" wrapText="1"/>
    </xf>
    <xf numFmtId="49" fontId="1" fillId="16" borderId="87" xfId="0" applyNumberFormat="1" applyFont="1" applyFill="1" applyBorder="1" applyAlignment="1">
      <alignment horizontal="center"/>
    </xf>
    <xf numFmtId="49" fontId="6" fillId="17" borderId="10" xfId="0" applyNumberFormat="1" applyFont="1" applyFill="1" applyBorder="1" applyAlignment="1">
      <alignment vertical="top" wrapText="1"/>
    </xf>
    <xf numFmtId="49" fontId="0" fillId="17" borderId="7" xfId="0" applyNumberFormat="1" applyFill="1" applyBorder="1" applyAlignment="1">
      <alignment vertical="top" wrapText="1"/>
    </xf>
    <xf numFmtId="0" fontId="1" fillId="17" borderId="9" xfId="0" applyNumberFormat="1" applyFont="1" applyFill="1" applyBorder="1" applyAlignment="1">
      <alignment horizontal="center" vertical="center" wrapText="1"/>
    </xf>
    <xf numFmtId="49" fontId="0" fillId="17" borderId="7" xfId="0" applyNumberFormat="1" applyFill="1" applyBorder="1" applyAlignment="1">
      <alignment wrapText="1"/>
    </xf>
    <xf numFmtId="49" fontId="0" fillId="17" borderId="7" xfId="0" applyNumberFormat="1" applyFill="1" applyBorder="1"/>
    <xf numFmtId="49" fontId="6" fillId="17" borderId="7" xfId="0" applyNumberFormat="1" applyFont="1" applyFill="1" applyBorder="1" applyAlignment="1">
      <alignment vertical="top" wrapText="1"/>
    </xf>
    <xf numFmtId="49" fontId="6" fillId="17" borderId="89" xfId="0" applyNumberFormat="1" applyFont="1" applyFill="1" applyBorder="1" applyAlignment="1">
      <alignment vertical="top" wrapText="1"/>
    </xf>
    <xf numFmtId="49" fontId="0" fillId="17" borderId="55" xfId="0" applyNumberFormat="1" applyFill="1" applyBorder="1" applyAlignment="1">
      <alignment vertical="top" wrapText="1"/>
    </xf>
    <xf numFmtId="0" fontId="1" fillId="17" borderId="52" xfId="0" applyNumberFormat="1" applyFont="1" applyFill="1" applyBorder="1" applyAlignment="1">
      <alignment horizontal="center" vertical="center" wrapText="1"/>
    </xf>
    <xf numFmtId="0" fontId="6" fillId="0" borderId="89" xfId="0" applyNumberFormat="1" applyFont="1" applyBorder="1" applyAlignment="1">
      <alignment horizontal="left" wrapText="1"/>
    </xf>
    <xf numFmtId="0" fontId="6" fillId="0" borderId="0" xfId="0" applyNumberFormat="1" applyFont="1" applyAlignment="1">
      <alignment horizontal="left"/>
    </xf>
    <xf numFmtId="0" fontId="6" fillId="0" borderId="0" xfId="0" applyNumberFormat="1" applyFont="1" applyAlignment="1">
      <alignment horizontal="left" wrapText="1"/>
    </xf>
    <xf numFmtId="49" fontId="20" fillId="15" borderId="90" xfId="0" applyNumberFormat="1" applyFont="1" applyFill="1" applyBorder="1" applyAlignment="1">
      <alignment horizontal="center"/>
    </xf>
    <xf numFmtId="49" fontId="20" fillId="15" borderId="91" xfId="0" applyNumberFormat="1" applyFont="1" applyFill="1" applyBorder="1" applyAlignment="1">
      <alignment horizontal="center"/>
    </xf>
    <xf numFmtId="49" fontId="0" fillId="11" borderId="92" xfId="0" applyNumberFormat="1" applyFill="1" applyBorder="1" applyAlignment="1">
      <alignment horizontal="left"/>
    </xf>
    <xf numFmtId="0" fontId="0" fillId="2" borderId="93" xfId="0" applyFill="1" applyBorder="1"/>
    <xf numFmtId="49" fontId="0" fillId="18" borderId="54" xfId="0" applyNumberFormat="1" applyFill="1" applyBorder="1" applyAlignment="1">
      <alignment horizontal="left"/>
    </xf>
    <xf numFmtId="0" fontId="22" fillId="2" borderId="93" xfId="0" applyFont="1" applyFill="1" applyBorder="1"/>
    <xf numFmtId="49" fontId="22" fillId="11" borderId="92" xfId="0" applyNumberFormat="1" applyFont="1" applyFill="1" applyBorder="1" applyAlignment="1">
      <alignment horizontal="left"/>
    </xf>
    <xf numFmtId="0" fontId="23" fillId="17" borderId="7" xfId="0" applyFont="1" applyFill="1" applyBorder="1"/>
    <xf numFmtId="0" fontId="23" fillId="17" borderId="55" xfId="0" applyFont="1" applyFill="1" applyBorder="1"/>
    <xf numFmtId="0" fontId="6" fillId="2" borderId="94" xfId="0" applyFont="1" applyFill="1" applyBorder="1" applyAlignment="1">
      <alignment horizontal="left" wrapText="1"/>
    </xf>
    <xf numFmtId="0" fontId="6" fillId="2" borderId="95" xfId="0" applyFont="1" applyFill="1" applyBorder="1" applyAlignment="1">
      <alignment horizontal="left" wrapText="1"/>
    </xf>
    <xf numFmtId="0" fontId="6" fillId="2" borderId="96" xfId="0" applyFont="1" applyFill="1" applyBorder="1" applyAlignment="1">
      <alignment horizontal="left" wrapText="1"/>
    </xf>
    <xf numFmtId="0" fontId="6" fillId="2" borderId="83" xfId="0" applyFont="1" applyFill="1" applyBorder="1" applyAlignment="1">
      <alignment horizontal="left"/>
    </xf>
    <xf numFmtId="0" fontId="6" fillId="2" borderId="93" xfId="0" applyFont="1" applyFill="1" applyBorder="1" applyAlignment="1">
      <alignment horizontal="left"/>
    </xf>
    <xf numFmtId="0" fontId="6" fillId="2" borderId="84" xfId="0" applyFont="1" applyFill="1" applyBorder="1" applyAlignment="1">
      <alignment horizontal="left"/>
    </xf>
    <xf numFmtId="0" fontId="24" fillId="13" borderId="97" xfId="0" applyFont="1" applyFill="1" applyBorder="1" applyAlignment="1">
      <alignment horizontal="left" vertical="center"/>
    </xf>
    <xf numFmtId="0" fontId="24" fillId="13" borderId="4" xfId="0" applyFont="1" applyFill="1" applyBorder="1" applyAlignment="1">
      <alignment horizontal="left" vertical="center"/>
    </xf>
    <xf numFmtId="0" fontId="24" fillId="13" borderId="60" xfId="0" applyFont="1" applyFill="1" applyBorder="1" applyAlignment="1">
      <alignment horizontal="left" vertical="center"/>
    </xf>
    <xf numFmtId="49" fontId="1" fillId="11" borderId="98" xfId="0" applyNumberFormat="1" applyFont="1" applyFill="1" applyBorder="1"/>
    <xf numFmtId="49" fontId="6" fillId="2" borderId="4" xfId="0" applyNumberFormat="1" applyFont="1" applyFill="1" applyBorder="1" applyAlignment="1">
      <alignment horizontal="center" vertical="top"/>
    </xf>
    <xf numFmtId="49" fontId="0" fillId="2" borderId="4" xfId="0" applyNumberFormat="1" applyFill="1" applyBorder="1" applyAlignment="1">
      <alignment horizontal="center" vertical="top"/>
    </xf>
    <xf numFmtId="0" fontId="0" fillId="2" borderId="4" xfId="0" applyNumberFormat="1" applyFill="1" applyBorder="1" applyAlignment="1">
      <alignment horizontal="left"/>
    </xf>
    <xf numFmtId="49" fontId="0" fillId="11" borderId="4" xfId="0" applyNumberFormat="1" applyFill="1" applyBorder="1" applyAlignment="1">
      <alignment horizontal="center" vertical="top"/>
    </xf>
    <xf numFmtId="0" fontId="0" fillId="11" borderId="4" xfId="0" applyNumberFormat="1" applyFill="1" applyBorder="1" applyAlignment="1">
      <alignment horizontal="center"/>
    </xf>
    <xf numFmtId="49" fontId="6" fillId="2" borderId="4" xfId="0" applyNumberFormat="1" applyFont="1" applyFill="1" applyBorder="1" applyAlignment="1">
      <alignment wrapText="1"/>
    </xf>
    <xf numFmtId="49" fontId="1" fillId="11" borderId="4" xfId="0" applyNumberFormat="1" applyFont="1" applyFill="1" applyBorder="1" applyAlignment="1">
      <alignment horizontal="left" wrapText="1"/>
    </xf>
    <xf numFmtId="0" fontId="0" fillId="2" borderId="4" xfId="0" applyFill="1" applyBorder="1" applyAlignment="1">
      <alignment horizontal="left"/>
    </xf>
    <xf numFmtId="0" fontId="1" fillId="11" borderId="4" xfId="0" applyFont="1" applyFill="1" applyBorder="1" applyAlignment="1">
      <alignment horizontal="left" wrapText="1"/>
    </xf>
    <xf numFmtId="0" fontId="1" fillId="2" borderId="4" xfId="0" applyFont="1" applyFill="1" applyBorder="1" applyAlignment="1">
      <alignment horizontal="left" wrapText="1"/>
    </xf>
    <xf numFmtId="0" fontId="0" fillId="0" borderId="4" xfId="0" applyNumberFormat="1" applyBorder="1" applyAlignment="1">
      <alignment vertical="top"/>
    </xf>
    <xf numFmtId="0" fontId="0" fillId="11" borderId="4" xfId="0" applyFill="1" applyBorder="1" applyAlignment="1">
      <alignment vertical="top" wrapText="1"/>
    </xf>
    <xf numFmtId="49" fontId="0" fillId="11" borderId="98" xfId="0" applyNumberFormat="1" applyFill="1" applyBorder="1" applyAlignment="1">
      <alignment horizontal="left"/>
    </xf>
    <xf numFmtId="49" fontId="0" fillId="11" borderId="4" xfId="0" applyNumberFormat="1" applyFill="1" applyBorder="1" applyAlignment="1">
      <alignment horizontal="left"/>
    </xf>
    <xf numFmtId="49" fontId="1" fillId="11" borderId="4" xfId="0" applyNumberFormat="1" applyFont="1" applyFill="1" applyBorder="1" applyAlignment="1">
      <alignment horizontal="center" vertical="top" wrapText="1"/>
    </xf>
    <xf numFmtId="0" fontId="1" fillId="11" borderId="4" xfId="0" applyFont="1" applyFill="1" applyBorder="1" applyAlignment="1">
      <alignment horizontal="center" wrapText="1"/>
    </xf>
    <xf numFmtId="0" fontId="12" fillId="11" borderId="4" xfId="0" applyFont="1" applyFill="1" applyBorder="1" applyAlignment="1">
      <alignment horizontal="center" vertical="top" wrapText="1"/>
    </xf>
    <xf numFmtId="49" fontId="0" fillId="11" borderId="100" xfId="0" applyNumberFormat="1" applyFill="1" applyBorder="1" applyAlignment="1">
      <alignment horizontal="left"/>
    </xf>
    <xf numFmtId="49" fontId="1" fillId="11" borderId="99" xfId="0" applyNumberFormat="1" applyFont="1" applyFill="1" applyBorder="1" applyAlignment="1">
      <alignment horizontal="center" vertical="top" wrapText="1"/>
    </xf>
    <xf numFmtId="49" fontId="6" fillId="11" borderId="99" xfId="0" applyNumberFormat="1" applyFont="1" applyFill="1" applyBorder="1" applyAlignment="1">
      <alignment horizontal="center" vertical="top" wrapText="1"/>
    </xf>
    <xf numFmtId="0" fontId="6" fillId="11" borderId="99" xfId="0" applyFont="1" applyFill="1" applyBorder="1" applyAlignment="1">
      <alignment horizontal="center" wrapText="1"/>
    </xf>
    <xf numFmtId="0" fontId="12" fillId="11" borderId="99" xfId="0" applyFont="1" applyFill="1" applyBorder="1" applyAlignment="1">
      <alignment horizontal="center" vertical="top" wrapText="1"/>
    </xf>
    <xf numFmtId="49" fontId="4" fillId="11" borderId="80" xfId="0" applyNumberFormat="1" applyFont="1" applyFill="1" applyBorder="1"/>
    <xf numFmtId="0" fontId="22" fillId="0" borderId="0" xfId="0" applyNumberFormat="1" applyFont="1"/>
    <xf numFmtId="0" fontId="0" fillId="2" borderId="50" xfId="0" applyNumberFormat="1" applyFill="1" applyBorder="1" applyAlignment="1">
      <alignment vertical="top"/>
    </xf>
    <xf numFmtId="0" fontId="0" fillId="2" borderId="50" xfId="0" applyNumberFormat="1" applyFill="1" applyBorder="1" applyAlignment="1">
      <alignment vertical="top" wrapText="1"/>
    </xf>
    <xf numFmtId="0" fontId="0" fillId="2" borderId="82" xfId="0" applyNumberFormat="1" applyFill="1" applyBorder="1" applyAlignment="1">
      <alignment vertical="top"/>
    </xf>
    <xf numFmtId="49" fontId="0" fillId="2" borderId="81" xfId="0" applyNumberFormat="1" applyFill="1" applyBorder="1" applyAlignment="1">
      <alignment horizontal="left" vertical="top" wrapText="1"/>
    </xf>
    <xf numFmtId="0" fontId="0" fillId="2" borderId="81" xfId="0" applyFill="1" applyBorder="1" applyAlignment="1">
      <alignment wrapText="1"/>
    </xf>
    <xf numFmtId="0" fontId="10" fillId="10" borderId="81" xfId="0" applyFont="1" applyFill="1" applyBorder="1" applyAlignment="1">
      <alignment horizontal="left" vertical="top" wrapText="1"/>
    </xf>
    <xf numFmtId="0" fontId="25" fillId="3" borderId="29" xfId="0" applyFont="1" applyFill="1" applyBorder="1"/>
    <xf numFmtId="49" fontId="1" fillId="11" borderId="66" xfId="0" applyNumberFormat="1" applyFont="1" applyFill="1" applyBorder="1" applyAlignment="1">
      <alignment horizontal="center"/>
    </xf>
    <xf numFmtId="49" fontId="1" fillId="11" borderId="41" xfId="0" applyNumberFormat="1" applyFont="1" applyFill="1" applyBorder="1" applyAlignment="1">
      <alignment horizontal="center"/>
    </xf>
    <xf numFmtId="49" fontId="1" fillId="11" borderId="42" xfId="0" applyNumberFormat="1" applyFont="1" applyFill="1" applyBorder="1" applyAlignment="1">
      <alignment horizontal="center"/>
    </xf>
    <xf numFmtId="49" fontId="1" fillId="14" borderId="103" xfId="0" applyNumberFormat="1" applyFont="1" applyFill="1" applyBorder="1" applyAlignment="1">
      <alignment horizontal="center"/>
    </xf>
    <xf numFmtId="49" fontId="1" fillId="14" borderId="104" xfId="0" applyNumberFormat="1" applyFont="1" applyFill="1" applyBorder="1" applyAlignment="1">
      <alignment horizontal="center"/>
    </xf>
    <xf numFmtId="49" fontId="1" fillId="14" borderId="105" xfId="0" applyNumberFormat="1" applyFont="1" applyFill="1" applyBorder="1" applyAlignment="1">
      <alignment horizontal="center"/>
    </xf>
    <xf numFmtId="49" fontId="1" fillId="14" borderId="66" xfId="0" applyNumberFormat="1" applyFont="1" applyFill="1" applyBorder="1" applyAlignment="1">
      <alignment horizontal="center"/>
    </xf>
    <xf numFmtId="49" fontId="1" fillId="14" borderId="41" xfId="0" applyNumberFormat="1" applyFont="1" applyFill="1" applyBorder="1" applyAlignment="1">
      <alignment horizontal="center"/>
    </xf>
    <xf numFmtId="49" fontId="1" fillId="14" borderId="42" xfId="0" applyNumberFormat="1" applyFont="1" applyFill="1" applyBorder="1" applyAlignment="1">
      <alignment horizontal="center"/>
    </xf>
    <xf numFmtId="49" fontId="1" fillId="11" borderId="65" xfId="0" applyNumberFormat="1" applyFont="1" applyFill="1" applyBorder="1" applyAlignment="1">
      <alignment horizontal="center"/>
    </xf>
    <xf numFmtId="49" fontId="1" fillId="11" borderId="4" xfId="0" applyNumberFormat="1" applyFont="1" applyFill="1" applyBorder="1" applyAlignment="1">
      <alignment horizontal="center"/>
    </xf>
    <xf numFmtId="49" fontId="1" fillId="11" borderId="102" xfId="0" applyNumberFormat="1" applyFont="1" applyFill="1" applyBorder="1" applyAlignment="1">
      <alignment horizontal="center"/>
    </xf>
    <xf numFmtId="0" fontId="1" fillId="11" borderId="66" xfId="0" applyFont="1" applyFill="1" applyBorder="1" applyAlignment="1">
      <alignment horizontal="center"/>
    </xf>
    <xf numFmtId="0" fontId="1" fillId="11" borderId="41" xfId="0" applyFont="1" applyFill="1" applyBorder="1" applyAlignment="1">
      <alignment horizontal="center"/>
    </xf>
    <xf numFmtId="0" fontId="1" fillId="11" borderId="42" xfId="0" applyFont="1" applyFill="1" applyBorder="1" applyAlignment="1">
      <alignment horizontal="center"/>
    </xf>
    <xf numFmtId="49" fontId="5" fillId="11" borderId="25" xfId="0" applyNumberFormat="1" applyFont="1" applyFill="1" applyBorder="1" applyAlignment="1">
      <alignment horizontal="center" wrapText="1"/>
    </xf>
    <xf numFmtId="49" fontId="5" fillId="11" borderId="13" xfId="0" applyNumberFormat="1" applyFont="1" applyFill="1" applyBorder="1" applyAlignment="1">
      <alignment horizontal="center" wrapText="1"/>
    </xf>
    <xf numFmtId="49" fontId="5" fillId="11" borderId="26" xfId="0" applyNumberFormat="1" applyFont="1" applyFill="1" applyBorder="1" applyAlignment="1">
      <alignment horizontal="center" wrapText="1"/>
    </xf>
    <xf numFmtId="49" fontId="5" fillId="14" borderId="13" xfId="0" applyNumberFormat="1" applyFont="1" applyFill="1" applyBorder="1" applyAlignment="1">
      <alignment horizontal="center" wrapText="1"/>
    </xf>
    <xf numFmtId="49" fontId="5" fillId="14" borderId="26" xfId="0" applyNumberFormat="1" applyFont="1" applyFill="1" applyBorder="1" applyAlignment="1">
      <alignment horizontal="center" wrapText="1"/>
    </xf>
    <xf numFmtId="49" fontId="5" fillId="14" borderId="25" xfId="0" applyNumberFormat="1" applyFont="1" applyFill="1" applyBorder="1" applyAlignment="1">
      <alignment horizontal="center" wrapText="1"/>
    </xf>
    <xf numFmtId="49" fontId="5" fillId="14" borderId="65" xfId="0" applyNumberFormat="1" applyFont="1" applyFill="1" applyBorder="1" applyAlignment="1">
      <alignment horizontal="center" wrapText="1"/>
    </xf>
    <xf numFmtId="49" fontId="4" fillId="11" borderId="106" xfId="0" applyNumberFormat="1" applyFont="1" applyFill="1" applyBorder="1" applyAlignment="1">
      <alignment horizontal="center" vertical="center"/>
    </xf>
    <xf numFmtId="0" fontId="22" fillId="2" borderId="107" xfId="0" applyFont="1" applyFill="1" applyBorder="1"/>
    <xf numFmtId="0" fontId="25" fillId="3" borderId="15" xfId="0" applyFont="1" applyFill="1" applyBorder="1"/>
    <xf numFmtId="0" fontId="25" fillId="3" borderId="30" xfId="0" applyFont="1" applyFill="1" applyBorder="1"/>
    <xf numFmtId="0" fontId="25" fillId="3" borderId="16" xfId="0" applyFont="1" applyFill="1" applyBorder="1"/>
    <xf numFmtId="0" fontId="25" fillId="3" borderId="43" xfId="0" applyFont="1" applyFill="1" applyBorder="1"/>
    <xf numFmtId="0" fontId="25" fillId="3" borderId="44" xfId="0" applyFont="1" applyFill="1" applyBorder="1"/>
    <xf numFmtId="0" fontId="25" fillId="3" borderId="68" xfId="0" applyFont="1" applyFill="1" applyBorder="1"/>
    <xf numFmtId="0" fontId="25" fillId="3" borderId="63" xfId="0" applyFont="1" applyFill="1" applyBorder="1"/>
    <xf numFmtId="0" fontId="4" fillId="2" borderId="1" xfId="0" applyFont="1" applyFill="1" applyBorder="1" applyAlignment="1">
      <alignment vertical="top"/>
    </xf>
    <xf numFmtId="0" fontId="0" fillId="2" borderId="2" xfId="0" applyFill="1" applyBorder="1" applyAlignment="1">
      <alignment vertical="top"/>
    </xf>
    <xf numFmtId="0" fontId="0" fillId="2" borderId="1" xfId="0" applyFill="1" applyBorder="1" applyAlignment="1">
      <alignment vertical="top"/>
    </xf>
    <xf numFmtId="0" fontId="0" fillId="2" borderId="19" xfId="0" applyFill="1" applyBorder="1" applyAlignment="1">
      <alignment vertical="top"/>
    </xf>
    <xf numFmtId="0" fontId="0" fillId="2" borderId="4" xfId="0" applyFill="1" applyBorder="1" applyAlignment="1">
      <alignment vertical="top"/>
    </xf>
    <xf numFmtId="0" fontId="0" fillId="2" borderId="20" xfId="0" applyFill="1" applyBorder="1" applyAlignment="1">
      <alignment vertical="top"/>
    </xf>
    <xf numFmtId="0" fontId="1" fillId="2" borderId="1" xfId="0" applyFont="1" applyFill="1" applyBorder="1" applyAlignment="1">
      <alignment vertical="top" wrapText="1"/>
    </xf>
    <xf numFmtId="0" fontId="0" fillId="2" borderId="1" xfId="0" applyFill="1" applyBorder="1" applyAlignment="1">
      <alignment vertical="top" wrapText="1"/>
    </xf>
    <xf numFmtId="0" fontId="1" fillId="17" borderId="101" xfId="0" applyFont="1" applyFill="1" applyBorder="1"/>
    <xf numFmtId="49" fontId="1" fillId="17" borderId="85" xfId="0" applyNumberFormat="1" applyFont="1" applyFill="1" applyBorder="1" applyAlignment="1">
      <alignment vertical="top" wrapText="1"/>
    </xf>
    <xf numFmtId="49" fontId="1" fillId="17" borderId="85" xfId="0" applyNumberFormat="1" applyFont="1" applyFill="1" applyBorder="1" applyAlignment="1">
      <alignment wrapText="1"/>
    </xf>
    <xf numFmtId="49" fontId="1" fillId="17" borderId="85" xfId="0" applyNumberFormat="1" applyFont="1" applyFill="1" applyBorder="1" applyAlignment="1">
      <alignment horizontal="left" wrapText="1"/>
    </xf>
    <xf numFmtId="49" fontId="6" fillId="2" borderId="108" xfId="0" applyNumberFormat="1" applyFont="1" applyFill="1" applyBorder="1" applyAlignment="1">
      <alignment vertical="top"/>
    </xf>
    <xf numFmtId="0" fontId="6" fillId="2" borderId="3" xfId="0" applyFont="1" applyFill="1" applyBorder="1" applyAlignment="1">
      <alignment vertical="top" wrapText="1"/>
    </xf>
    <xf numFmtId="49" fontId="1" fillId="17" borderId="6" xfId="0" applyNumberFormat="1" applyFont="1" applyFill="1" applyBorder="1" applyAlignment="1">
      <alignment vertical="center"/>
    </xf>
    <xf numFmtId="49" fontId="1" fillId="17" borderId="109" xfId="0" applyNumberFormat="1" applyFont="1" applyFill="1" applyBorder="1" applyAlignment="1">
      <alignment vertical="center" wrapText="1"/>
    </xf>
    <xf numFmtId="49" fontId="1" fillId="17" borderId="21" xfId="0" applyNumberFormat="1" applyFont="1" applyFill="1" applyBorder="1" applyAlignment="1">
      <alignment vertical="center" wrapText="1"/>
    </xf>
    <xf numFmtId="49" fontId="6" fillId="2" borderId="20" xfId="0" applyNumberFormat="1" applyFont="1" applyFill="1" applyBorder="1" applyAlignment="1">
      <alignment vertical="top"/>
    </xf>
    <xf numFmtId="49" fontId="17" fillId="2" borderId="2" xfId="0" applyNumberFormat="1" applyFont="1" applyFill="1" applyBorder="1" applyAlignment="1">
      <alignment vertical="top" wrapText="1"/>
    </xf>
    <xf numFmtId="0" fontId="6" fillId="2" borderId="2" xfId="0" applyFont="1" applyFill="1" applyBorder="1" applyAlignment="1">
      <alignment vertical="top" wrapText="1"/>
    </xf>
    <xf numFmtId="0" fontId="6" fillId="2" borderId="19" xfId="0" applyFont="1" applyFill="1" applyBorder="1" applyAlignment="1">
      <alignment vertical="top" wrapText="1"/>
    </xf>
    <xf numFmtId="49" fontId="22" fillId="2" borderId="4" xfId="0" applyNumberFormat="1" applyFont="1" applyFill="1" applyBorder="1" applyAlignment="1">
      <alignment vertical="top"/>
    </xf>
    <xf numFmtId="0" fontId="0" fillId="0" borderId="4" xfId="0" applyNumberFormat="1" applyBorder="1" applyAlignment="1">
      <alignment wrapText="1"/>
    </xf>
    <xf numFmtId="49" fontId="3" fillId="11" borderId="8" xfId="0" applyNumberFormat="1" applyFont="1" applyFill="1" applyBorder="1" applyAlignment="1">
      <alignment horizontal="left" wrapText="1"/>
    </xf>
    <xf numFmtId="49" fontId="3" fillId="11" borderId="9" xfId="0" applyNumberFormat="1" applyFont="1" applyFill="1" applyBorder="1" applyAlignment="1">
      <alignment horizontal="left" wrapText="1"/>
    </xf>
    <xf numFmtId="0" fontId="20" fillId="11" borderId="54" xfId="0" applyFont="1" applyFill="1" applyBorder="1"/>
    <xf numFmtId="49" fontId="3" fillId="11" borderId="7" xfId="0" applyNumberFormat="1" applyFont="1" applyFill="1" applyBorder="1" applyAlignment="1">
      <alignment horizontal="left" wrapText="1"/>
    </xf>
    <xf numFmtId="49" fontId="13" fillId="12" borderId="7" xfId="0" applyNumberFormat="1" applyFont="1" applyFill="1" applyBorder="1" applyAlignment="1">
      <alignment horizontal="right"/>
    </xf>
    <xf numFmtId="49" fontId="0" fillId="2" borderId="7" xfId="0" applyNumberFormat="1" applyFill="1" applyBorder="1" applyAlignment="1">
      <alignment horizontal="right"/>
    </xf>
    <xf numFmtId="0" fontId="0" fillId="2" borderId="52" xfId="0" applyNumberFormat="1" applyFill="1" applyBorder="1"/>
    <xf numFmtId="49" fontId="0" fillId="2" borderId="52" xfId="0" applyNumberFormat="1" applyFill="1" applyBorder="1" applyAlignment="1">
      <alignment horizontal="left"/>
    </xf>
    <xf numFmtId="49" fontId="0" fillId="2" borderId="52" xfId="0" applyNumberFormat="1" applyFill="1" applyBorder="1" applyAlignment="1">
      <alignment horizontal="right"/>
    </xf>
    <xf numFmtId="49" fontId="0" fillId="2" borderId="55" xfId="0" applyNumberFormat="1" applyFill="1" applyBorder="1" applyAlignment="1">
      <alignment horizontal="right"/>
    </xf>
    <xf numFmtId="0" fontId="0" fillId="2" borderId="87" xfId="0" applyNumberFormat="1" applyFill="1" applyBorder="1"/>
    <xf numFmtId="0" fontId="20" fillId="11" borderId="80" xfId="0" applyFont="1" applyFill="1" applyBorder="1"/>
    <xf numFmtId="49" fontId="1" fillId="11" borderId="80" xfId="0" applyNumberFormat="1" applyFont="1" applyFill="1" applyBorder="1" applyAlignment="1">
      <alignment horizontal="center"/>
    </xf>
    <xf numFmtId="0" fontId="0" fillId="2" borderId="52" xfId="0" applyFill="1" applyBorder="1"/>
    <xf numFmtId="0" fontId="13" fillId="12" borderId="7" xfId="0" applyNumberFormat="1" applyFont="1" applyFill="1" applyBorder="1"/>
    <xf numFmtId="49" fontId="4" fillId="2" borderId="54" xfId="0" applyNumberFormat="1" applyFont="1" applyFill="1" applyBorder="1" applyAlignment="1">
      <alignment vertical="top"/>
    </xf>
    <xf numFmtId="49" fontId="30" fillId="2" borderId="54" xfId="0" applyNumberFormat="1" applyFont="1" applyFill="1" applyBorder="1" applyAlignment="1">
      <alignment vertical="top"/>
    </xf>
    <xf numFmtId="0" fontId="30" fillId="2" borderId="86" xfId="0" applyFont="1" applyFill="1" applyBorder="1" applyAlignment="1">
      <alignment vertical="top"/>
    </xf>
    <xf numFmtId="0" fontId="30" fillId="2" borderId="11" xfId="0" applyFont="1" applyFill="1" applyBorder="1" applyAlignment="1">
      <alignment vertical="top"/>
    </xf>
    <xf numFmtId="0" fontId="30" fillId="0" borderId="0" xfId="0" applyNumberFormat="1" applyFont="1" applyAlignment="1">
      <alignment vertical="top"/>
    </xf>
    <xf numFmtId="0" fontId="30" fillId="0" borderId="0" xfId="0" applyFont="1" applyAlignment="1">
      <alignment vertical="top"/>
    </xf>
    <xf numFmtId="49" fontId="4" fillId="2" borderId="2" xfId="0" applyNumberFormat="1" applyFont="1" applyFill="1" applyBorder="1" applyAlignment="1">
      <alignment vertical="top"/>
    </xf>
    <xf numFmtId="49" fontId="30" fillId="2" borderId="2" xfId="0" applyNumberFormat="1" applyFont="1" applyFill="1" applyBorder="1" applyAlignment="1">
      <alignment vertical="top"/>
    </xf>
    <xf numFmtId="0" fontId="30" fillId="2" borderId="2" xfId="0" applyFont="1" applyFill="1" applyBorder="1" applyAlignment="1">
      <alignment vertical="top"/>
    </xf>
    <xf numFmtId="49" fontId="31" fillId="10" borderId="45" xfId="0" applyNumberFormat="1" applyFont="1" applyFill="1" applyBorder="1" applyAlignment="1">
      <alignment vertical="top"/>
    </xf>
    <xf numFmtId="0" fontId="30" fillId="2" borderId="20" xfId="0" applyFont="1" applyFill="1" applyBorder="1" applyAlignment="1">
      <alignment vertical="top"/>
    </xf>
    <xf numFmtId="49" fontId="1" fillId="11" borderId="110" xfId="0" applyNumberFormat="1" applyFont="1" applyFill="1" applyBorder="1" applyAlignment="1">
      <alignment horizontal="center"/>
    </xf>
    <xf numFmtId="0" fontId="22" fillId="0" borderId="0" xfId="0" applyFont="1"/>
    <xf numFmtId="0" fontId="0" fillId="2" borderId="52" xfId="0" applyFill="1" applyBorder="1" applyAlignment="1">
      <alignment horizontal="right"/>
    </xf>
  </cellXfs>
  <cellStyles count="8">
    <cellStyle name="Normal" xfId="0" builtinId="0"/>
    <cellStyle name="Normal 2" xfId="7" xr:uid="{ED0F2099-54CE-1443-9589-9B2AE3026FCC}"/>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156">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top style="thin">
          <color indexed="64"/>
        </top>
        <bottom style="thin">
          <color indexed="8"/>
        </bottom>
      </border>
    </dxf>
    <dxf>
      <font>
        <color rgb="FF9C0006"/>
      </font>
      <fill>
        <patternFill patternType="solid">
          <fgColor indexed="24"/>
          <bgColor indexed="25"/>
        </patternFill>
      </fill>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numFmt numFmtId="0" formatCode="General"/>
      <fill>
        <patternFill patternType="solid">
          <fgColor indexed="64"/>
          <bgColor indexed="1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0" formatCode="General"/>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0" formatCode="General"/>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top style="thin">
          <color indexed="64"/>
        </top>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0" formatCode="General"/>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0" formatCode="General"/>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10"/>
        <color indexed="8"/>
        <name val="Calibri"/>
        <family val="2"/>
        <scheme val="none"/>
      </font>
      <numFmt numFmtId="30" formatCode="@"/>
      <fill>
        <patternFill patternType="solid">
          <fgColor indexed="64"/>
          <bgColor theme="0"/>
        </patternFill>
      </fill>
      <alignment horizontal="left"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right" vertical="bottom" textRotation="0" wrapText="0" indent="0" justifyLastLine="0" shrinkToFit="0" readingOrder="0"/>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righ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0"/>
        </patternFill>
      </fill>
      <alignment horizontal="left"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0" formatCode="General"/>
      <fill>
        <patternFill patternType="solid">
          <fgColor indexed="64"/>
          <bgColor indexed="10"/>
        </patternFill>
      </fill>
      <border diagonalUp="0" diagonalDown="0">
        <left style="thin">
          <color indexed="8"/>
        </left>
        <right style="thin">
          <color indexed="8"/>
        </right>
        <top style="thin">
          <color indexed="8"/>
        </top>
        <bottom style="thin">
          <color indexed="8"/>
        </bottom>
        <vertical/>
        <horizontal/>
      </border>
    </dxf>
    <dxf>
      <border outline="0">
        <right style="thin">
          <color indexed="8"/>
        </right>
        <bottom style="thin">
          <color indexed="8"/>
        </bottom>
      </border>
    </dxf>
    <dxf>
      <font>
        <b/>
        <i val="0"/>
        <strike val="0"/>
        <condense val="0"/>
        <extend val="0"/>
        <outline val="0"/>
        <shadow val="0"/>
        <u val="none"/>
        <vertAlign val="baseline"/>
        <sz val="11"/>
        <color indexed="8"/>
        <name val="Calibri"/>
        <family val="2"/>
        <scheme val="none"/>
      </font>
      <numFmt numFmtId="30" formatCode="@"/>
      <fill>
        <patternFill patternType="solid">
          <fgColor indexed="64"/>
          <bgColor theme="2" tint="0.79998168889431442"/>
        </patternFill>
      </fill>
      <alignment horizontal="general" vertical="center" textRotation="0" wrapText="1" indent="0" justifyLastLine="0" shrinkToFit="0" readingOrder="0"/>
      <border diagonalUp="0" diagonalDown="0" outline="0">
        <left style="thin">
          <color indexed="11"/>
        </left>
        <right style="thin">
          <color indexed="11"/>
        </right>
        <top/>
        <bottom/>
      </border>
    </dxf>
    <dxf>
      <font>
        <b val="0"/>
        <i val="0"/>
        <strike val="0"/>
        <condense val="0"/>
        <extend val="0"/>
        <outline val="0"/>
        <shadow val="0"/>
        <u val="none"/>
        <vertAlign val="baseline"/>
        <sz val="11"/>
        <color indexed="8"/>
        <name val="Calibri"/>
        <family val="2"/>
        <scheme val="none"/>
      </font>
      <fill>
        <patternFill patternType="solid">
          <fgColor indexed="64"/>
          <bgColor indexed="10"/>
        </patternFill>
      </fill>
      <alignment horizontal="general" vertical="top" textRotation="0" wrapText="1" indent="0" justifyLastLine="0" shrinkToFit="0" readingOrder="0"/>
      <border diagonalUp="0" diagonalDown="0">
        <left style="thin">
          <color indexed="11"/>
        </left>
        <right/>
        <top style="thin">
          <color indexed="11"/>
        </top>
        <bottom style="thin">
          <color indexed="11"/>
        </bottom>
        <vertical/>
        <horizontal/>
      </border>
    </dxf>
    <dxf>
      <font>
        <b val="0"/>
        <i val="0"/>
        <strike val="0"/>
        <condense val="0"/>
        <extend val="0"/>
        <outline val="0"/>
        <shadow val="0"/>
        <u val="none"/>
        <vertAlign val="baseline"/>
        <sz val="11"/>
        <color indexed="8"/>
        <name val="Calibri"/>
        <family val="2"/>
        <scheme val="none"/>
      </font>
      <fill>
        <patternFill patternType="solid">
          <fgColor indexed="64"/>
          <bgColor indexed="10"/>
        </patternFill>
      </fill>
      <alignment horizontal="general" vertical="top" textRotation="0" wrapText="1" indent="0" justifyLastLine="0" shrinkToFit="0" readingOrder="0"/>
      <border diagonalUp="0" diagonalDown="0">
        <left style="thin">
          <color indexed="11"/>
        </left>
        <right style="thin">
          <color indexed="11"/>
        </right>
        <top style="thin">
          <color indexed="11"/>
        </top>
        <bottom style="thin">
          <color indexed="11"/>
        </bottom>
        <vertical/>
        <horizontal/>
      </border>
    </dxf>
    <dxf>
      <font>
        <b val="0"/>
        <i val="0"/>
        <strike val="0"/>
        <condense val="0"/>
        <extend val="0"/>
        <outline val="0"/>
        <shadow val="0"/>
        <u val="none"/>
        <vertAlign val="baseline"/>
        <sz val="11"/>
        <color auto="1"/>
        <name val="Calibri"/>
        <family val="2"/>
        <scheme val="none"/>
      </font>
      <numFmt numFmtId="30" formatCode="@"/>
      <fill>
        <patternFill patternType="solid">
          <fgColor indexed="64"/>
          <bgColor indexed="10"/>
        </patternFill>
      </fill>
      <alignment horizontal="general" vertical="top" textRotation="0" wrapText="1" indent="0" justifyLastLine="0" shrinkToFit="0" readingOrder="0"/>
      <border diagonalUp="0" diagonalDown="0">
        <left style="thin">
          <color indexed="11"/>
        </left>
        <right style="thin">
          <color indexed="11"/>
        </right>
        <top style="thin">
          <color indexed="11"/>
        </top>
        <bottom style="thin">
          <color indexed="11"/>
        </bottom>
        <vertical/>
        <horizontal/>
      </border>
    </dxf>
    <dxf>
      <font>
        <b val="0"/>
        <i val="0"/>
        <strike val="0"/>
        <condense val="0"/>
        <extend val="0"/>
        <outline val="0"/>
        <shadow val="0"/>
        <u val="none"/>
        <vertAlign val="baseline"/>
        <sz val="11"/>
        <color indexed="8"/>
        <name val="Calibri"/>
        <family val="2"/>
        <scheme val="none"/>
      </font>
      <numFmt numFmtId="30" formatCode="@"/>
      <fill>
        <patternFill patternType="solid">
          <fgColor indexed="64"/>
          <bgColor indexed="10"/>
        </patternFill>
      </fill>
      <alignment horizontal="general" vertical="top" textRotation="0" wrapText="0" indent="0" justifyLastLine="0" shrinkToFit="0" readingOrder="0"/>
      <border diagonalUp="0" diagonalDown="0">
        <left/>
        <right style="thin">
          <color indexed="11"/>
        </right>
        <top style="thin">
          <color indexed="11"/>
        </top>
        <bottom style="thin">
          <color indexed="11"/>
        </bottom>
        <vertical/>
        <horizontal/>
      </border>
    </dxf>
    <dxf>
      <border outline="0">
        <left style="thin">
          <color indexed="11"/>
        </left>
        <right style="thin">
          <color indexed="11"/>
        </right>
        <top style="thin">
          <color indexed="11"/>
        </top>
        <bottom style="thin">
          <color indexed="11"/>
        </bottom>
      </border>
    </dxf>
    <dxf>
      <fill>
        <patternFill patternType="solid">
          <fgColor indexed="64"/>
          <bgColor theme="2" tint="0.79998168889431442"/>
        </patternFill>
      </fill>
    </dxf>
    <dxf>
      <font>
        <b/>
        <i val="0"/>
        <strike val="0"/>
        <condense val="0"/>
        <extend val="0"/>
        <outline val="0"/>
        <shadow val="0"/>
        <u val="none"/>
        <vertAlign val="baseline"/>
        <sz val="9"/>
        <color indexed="8"/>
        <name val="Calibri"/>
        <family val="2"/>
        <scheme val="none"/>
      </font>
      <numFmt numFmtId="30" formatCode="@"/>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rgb="FF000000"/>
          <bgColor rgb="FFFFFFFF"/>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indexed="8"/>
        <name val="Calibri"/>
        <family val="2"/>
        <scheme val="none"/>
      </font>
      <fill>
        <patternFill patternType="solid">
          <fgColor indexed="64"/>
          <bgColor indexed="10"/>
        </patternFill>
      </fill>
      <alignment horizontal="general" vertical="bottom"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numFmt numFmtId="30" formatCode="@"/>
      <fill>
        <patternFill patternType="solid">
          <fgColor indexed="64"/>
          <bgColor indexed="10"/>
        </patternFill>
      </fill>
      <alignment horizontal="left"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numFmt numFmtId="0" formatCode="General"/>
      <fill>
        <patternFill patternType="solid">
          <fgColor indexed="64"/>
          <bgColor indexed="10"/>
        </patternFill>
      </fill>
      <alignment horizontal="general" vertical="top"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top style="thin">
          <color theme="0" tint="-0.34998626667073579"/>
        </top>
      </border>
    </dxf>
    <dxf>
      <border outline="0">
        <bottom style="thin">
          <color theme="0" tint="-0.34998626667073579"/>
        </bottom>
      </border>
    </dxf>
    <dxf>
      <border outline="0">
        <left style="thin">
          <color theme="0" tint="-0.34998626667073579"/>
        </left>
        <right style="thin">
          <color theme="0" tint="-0.34998626667073579"/>
        </right>
        <top style="thin">
          <color theme="0" tint="-0.34998626667073579"/>
        </top>
        <bottom style="thin">
          <color theme="0" tint="-0.34998626667073579"/>
        </bottom>
      </border>
    </dxf>
    <dxf>
      <font>
        <b/>
        <i val="0"/>
        <strike val="0"/>
        <condense val="0"/>
        <extend val="0"/>
        <outline val="0"/>
        <shadow val="0"/>
        <u val="none"/>
        <vertAlign val="baseline"/>
        <sz val="11"/>
        <color indexed="8"/>
        <name val="Calibri"/>
        <family val="2"/>
        <scheme val="none"/>
      </font>
      <numFmt numFmtId="0" formatCode="General"/>
      <fill>
        <patternFill patternType="solid">
          <fgColor indexed="64"/>
          <bgColor theme="2" tint="0.79998168889431442"/>
        </patternFill>
      </fill>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theme="2" tint="0.79998168889431442"/>
        </patternFill>
      </fill>
      <alignment horizontal="general" vertical="top" textRotation="0" wrapText="1" indent="0" justifyLastLine="0" shrinkToFit="0" readingOrder="0"/>
      <border diagonalUp="0" diagonalDown="0">
        <left style="thin">
          <color indexed="8"/>
        </left>
        <right/>
        <top style="thin">
          <color indexed="8"/>
        </top>
        <bottom style="thin">
          <color indexed="8"/>
        </bottom>
        <vertical/>
        <horizontal/>
      </border>
    </dxf>
    <dxf>
      <font>
        <b val="0"/>
        <i val="0"/>
        <strike val="0"/>
        <condense val="0"/>
        <extend val="0"/>
        <outline val="0"/>
        <shadow val="0"/>
        <u val="none"/>
        <vertAlign val="baseline"/>
        <sz val="11"/>
        <color indexed="8"/>
        <name val="Calibri"/>
        <family val="2"/>
        <scheme val="none"/>
      </font>
      <numFmt numFmtId="30" formatCode="@"/>
      <fill>
        <patternFill patternType="solid">
          <fgColor indexed="64"/>
          <bgColor theme="2" tint="0.79998168889431442"/>
        </patternFill>
      </fill>
      <alignment horizontal="general" vertical="top" textRotation="0" wrapText="1" indent="0" justifyLastLine="0" shrinkToFit="0" readingOrder="0"/>
      <border diagonalUp="0" diagonalDown="0">
        <left/>
        <right/>
        <top style="thin">
          <color indexed="8"/>
        </top>
        <bottom style="thin">
          <color indexed="8"/>
        </bottom>
        <vertical/>
        <horizontal/>
      </border>
    </dxf>
    <dxf>
      <border outline="0">
        <top style="thin">
          <color indexed="8"/>
        </top>
      </border>
    </dxf>
    <dxf>
      <border outline="0">
        <bottom style="thin">
          <color indexed="8"/>
        </bottom>
      </border>
    </dxf>
    <dxf>
      <border outline="0">
        <left style="thin">
          <color indexed="8"/>
        </left>
        <right style="thin">
          <color indexed="8"/>
        </right>
        <top style="thin">
          <color indexed="8"/>
        </top>
        <bottom style="thin">
          <color indexed="8"/>
        </bottom>
      </border>
    </dxf>
  </dxfs>
  <tableStyles count="1">
    <tableStyle name="Table Style 1" pivot="0" count="0" xr9:uid="{CD57C43F-C53D-4F6B-AA0C-788EAC24466C}"/>
  </tableStyles>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AD7439-2234-4F35-A1FC-11EA82880367}" name="Table1" displayName="Table1" ref="A12:D20" totalsRowShown="0" headerRowBorderDxfId="154" tableBorderDxfId="155" totalsRowBorderDxfId="153">
  <autoFilter ref="A12:D20" xr:uid="{C8AD7439-2234-4F35-A1FC-11EA82880367}"/>
  <tableColumns count="4">
    <tableColumn id="1" xr3:uid="{128D4BBE-D73A-40BE-B5BB-BCFA4858071C}" name="Category" dataDxfId="152"/>
    <tableColumn id="2" xr3:uid="{59A915F4-74FD-49B9-AEA9-40C0B2C0DF5E}" name=" Definition" dataDxfId="151"/>
    <tableColumn id="3" xr3:uid="{AB22D9CF-2E56-477E-8176-6F25C1EA4A4B}" name="Score" dataDxfId="150"/>
    <tableColumn id="4" xr3:uid="{754E9342-9FA8-4ED3-BA8D-AF79F8CA9F9B}" name="Example"/>
  </tableColumns>
  <tableStyleInfo name="Table Style 1" showFirstColumn="0" showLastColumn="0" showRowStripes="1" showColumnStripes="0"/>
  <extLst>
    <ext xmlns:x14="http://schemas.microsoft.com/office/spreadsheetml/2009/9/main" uri="{504A1905-F514-4f6f-8877-14C23A59335A}">
      <x14:table altText="Data Element Feasibility Domain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0F78A9E-E540-4F53-BC11-213F649C5295}" name="Table10" displayName="Table10" ref="A3:F59" totalsRowShown="0" headerRowDxfId="81" dataDxfId="82" tableBorderDxfId="89">
  <autoFilter ref="A3:F59" xr:uid="{30F78A9E-E540-4F53-BC11-213F649C5295}"/>
  <tableColumns count="6">
    <tableColumn id="1" xr3:uid="{048DE1AF-D786-4903-8224-611A5A595B3D}" name="#" dataDxfId="88">
      <calculatedColumnFormula>A3+1</calculatedColumnFormula>
    </tableColumn>
    <tableColumn id="2" xr3:uid="{E5665D9D-6F23-4ABA-B296-65A79B3852C5}" name="Data Element" dataDxfId="87">
      <calculatedColumnFormula>'Measure Info'!B23</calculatedColumnFormula>
    </tableColumn>
    <tableColumn id="3" xr3:uid="{63E87800-59FC-4BA5-B37A-BB178F4B36DB}" name="DATA AVAILABILITY _x000a_Is the data readily available in a structured format, i.e., resides in fixed fields in EHR? _x000a_Score" dataDxfId="86"/>
    <tableColumn id="4" xr3:uid="{93F7ECA1-9608-4D71-B844-1E0526E9EA5D}" name="DATA ACCURACY _x000a_What is the accuracy of the data element in EHRs under normal operating conditions?  Are the data source and recorder specified? _x000a_Score" dataDxfId="85"/>
    <tableColumn id="5" xr3:uid="{BAA750C0-99F2-4A96-9605-DE54E92A846F}" name="DATA STANDARDS _x000a_Is the data element coded using a nationally accepted terminology standard? _x000a_Score" dataDxfId="84"/>
    <tableColumn id="6" xr3:uid="{725190B3-3395-465F-8FDC-4BD113FAAE6E}" name="WORKFLOW _x000a_Is the data captured during the course of care? And how does it impact workflow for the user? _x000a_Score" dataDxfId="83"/>
  </tableColumns>
  <tableStyleInfo name="Table Style 1" showFirstColumn="0" showLastColumn="0" showRowStripes="1" showColumnStripes="0"/>
  <extLst>
    <ext xmlns:x14="http://schemas.microsoft.com/office/spreadsheetml/2009/9/main" uri="{504A1905-F514-4f6f-8877-14C23A59335A}">
      <x14:table altText="EHR 6 System: Allscript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E561361-C994-4A3C-941A-0EF3144B42E6}" name="Table11" displayName="Table11" ref="A3:F59" totalsRowShown="0" headerRowDxfId="72" dataDxfId="73" tableBorderDxfId="80">
  <autoFilter ref="A3:F59" xr:uid="{AE561361-C994-4A3C-941A-0EF3144B42E6}"/>
  <tableColumns count="6">
    <tableColumn id="1" xr3:uid="{82315DFA-9B8A-4AE9-8E02-4CCC2712183D}" name="#" dataDxfId="79">
      <calculatedColumnFormula>A3+1</calculatedColumnFormula>
    </tableColumn>
    <tableColumn id="2" xr3:uid="{90CDB28C-6842-45C0-BA40-1FA6677AF019}" name="Data Element" dataDxfId="78">
      <calculatedColumnFormula>'Measure Info'!B23</calculatedColumnFormula>
    </tableColumn>
    <tableColumn id="3" xr3:uid="{86A164FF-458D-4D69-8156-81D8C5301F94}" name="DATA AVAILABILITY _x000a_Is the data readily available in a structured format, i.e., resides in fixed fields in EHR? _x000a_Score" dataDxfId="77"/>
    <tableColumn id="4" xr3:uid="{03801300-5E28-4077-B2CE-3F044ACF309B}" name="DATA ACCURACY _x000a_What is the accuracy of the data element in EHRs under normal operating conditions?  Are the data source and recorder specified? _x000a_Score" dataDxfId="76"/>
    <tableColumn id="5" xr3:uid="{CAB6F91C-DE9D-4C30-AA55-762C28D0CEEE}" name="DATA STANDARDS _x000a_Is the data element coded using a nationally accepted terminology standard? _x000a_Score" dataDxfId="75"/>
    <tableColumn id="6" xr3:uid="{3D04080D-0837-44B6-A6D8-AE4E65C883F0}" name="WORKFLOW _x000a_Is the data captured during the course of care? And how does it impact workflow for the user? _x000a_Score" dataDxfId="74"/>
  </tableColumns>
  <tableStyleInfo name="Table Style 1" showFirstColumn="0" showLastColumn="0" showRowStripes="1" showColumnStripes="0"/>
  <extLst>
    <ext xmlns:x14="http://schemas.microsoft.com/office/spreadsheetml/2009/9/main" uri="{504A1905-F514-4f6f-8877-14C23A59335A}">
      <x14:table altText="EHR 7 System: Allscript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2B929DE-200D-4691-8DAD-7818647745E3}" name="Table12" displayName="Table12" ref="A3:F59" totalsRowShown="0" headerRowDxfId="63" dataDxfId="64" tableBorderDxfId="71">
  <autoFilter ref="A3:F59" xr:uid="{D2B929DE-200D-4691-8DAD-7818647745E3}"/>
  <tableColumns count="6">
    <tableColumn id="1" xr3:uid="{81DA7107-E1CB-458E-9BAB-5F5058E2FFFA}" name="#" dataDxfId="70">
      <calculatedColumnFormula>A3+1</calculatedColumnFormula>
    </tableColumn>
    <tableColumn id="2" xr3:uid="{7AB941CC-4918-4851-87DA-68C30D65C631}" name="Data Element" dataDxfId="69">
      <calculatedColumnFormula>'Measure Info'!B23</calculatedColumnFormula>
    </tableColumn>
    <tableColumn id="3" xr3:uid="{F1F3BA90-1A29-4D74-A6D5-EE79E0543D4A}" name="DATA AVAILABILITY _x000a_Is the data readily available in a structured format, i.e., resides in fixed fields in EHR? _x000a_Score" dataDxfId="68"/>
    <tableColumn id="4" xr3:uid="{853AE08F-1FFD-4B96-9D53-1286A6A67E33}" name="DATA ACCURACY _x000a_What is the accuracy of the data element in EHRs under normal operating conditions?  Are the data source and recorder specified? _x000a_Score" dataDxfId="67"/>
    <tableColumn id="5" xr3:uid="{773058B6-7384-4A68-B6D2-3C6E9DCA2CED}" name="DATA STANDARDS _x000a_Is the data element coded using a nationally accepted terminology standard? _x000a_Score" dataDxfId="66"/>
    <tableColumn id="6" xr3:uid="{D7FC30D4-24A7-49D4-89C0-CF335B28CC93}" name="WORKFLOW _x000a_Is the data captured during the course of care? And how does it impact workflow for the user? _x000a_Score" dataDxfId="65"/>
  </tableColumns>
  <tableStyleInfo name="Table Style 1" showFirstColumn="0" showLastColumn="0" showRowStripes="1" showColumnStripes="0"/>
  <extLst>
    <ext xmlns:x14="http://schemas.microsoft.com/office/spreadsheetml/2009/9/main" uri="{504A1905-F514-4f6f-8877-14C23A59335A}">
      <x14:table altText="EHR 8 System: Allscript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4227880-504A-49CB-9228-3131B9DE1FD0}" name="Table13" displayName="Table13" ref="A3:F59" totalsRowShown="0" headerRowDxfId="54" dataDxfId="55" tableBorderDxfId="62">
  <autoFilter ref="A3:F59" xr:uid="{C4227880-504A-49CB-9228-3131B9DE1FD0}"/>
  <tableColumns count="6">
    <tableColumn id="1" xr3:uid="{DFCA2235-9C62-4367-BFF5-4E60737B5F79}" name="#" dataDxfId="61">
      <calculatedColumnFormula>A3+1</calculatedColumnFormula>
    </tableColumn>
    <tableColumn id="2" xr3:uid="{772C3927-9C32-44F3-B0BF-EF0E0EA1E9E1}" name="Data Element" dataDxfId="60">
      <calculatedColumnFormula>'Measure Info'!B23</calculatedColumnFormula>
    </tableColumn>
    <tableColumn id="3" xr3:uid="{CC441B6F-9AC4-4671-A91E-239DEF836743}" name="DATA AVAILABILITY _x000a_Is the data readily available in a structured format, i.e., resides in fixed fields in EHR? _x000a_Score" dataDxfId="59"/>
    <tableColumn id="4" xr3:uid="{310AE88E-B23C-46F9-9B90-D76113974C45}" name="DATA ACCURACY _x000a_What is the accuracy of the data element in EHRs under normal operating conditions?  Are the data source and recorder specified? _x000a_Score" dataDxfId="58"/>
    <tableColumn id="5" xr3:uid="{15CB71A2-CD00-4A07-8301-738E5D4A4B6B}" name="DATA STANDARDS _x000a_Is the data element coded using a nationally accepted terminology standard? _x000a_Score" dataDxfId="57"/>
    <tableColumn id="6" xr3:uid="{9835A4C5-6828-4754-B073-0FF78CC5190C}" name="WORKFLOW _x000a_Is the data captured during the course of care? And how does it impact workflow for the user? _x000a_Score" dataDxfId="56"/>
  </tableColumns>
  <tableStyleInfo name="Table Style 1" showFirstColumn="0" showLastColumn="0" showRowStripes="1" showColumnStripes="0"/>
  <extLst>
    <ext xmlns:x14="http://schemas.microsoft.com/office/spreadsheetml/2009/9/main" uri="{504A1905-F514-4f6f-8877-14C23A59335A}">
      <x14:table altText="EHR 9 System: Allscript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DB8F3A8-6C90-4CB9-BA2F-DA480BF78723}" name="Table14" displayName="Table14" ref="A3:F59" totalsRowShown="0" headerRowDxfId="45" dataDxfId="46" tableBorderDxfId="53">
  <autoFilter ref="A3:F59" xr:uid="{2DB8F3A8-6C90-4CB9-BA2F-DA480BF78723}"/>
  <tableColumns count="6">
    <tableColumn id="1" xr3:uid="{F92B2436-2546-458B-BBD2-675ED4A28D98}" name="#" dataDxfId="52">
      <calculatedColumnFormula>A3+1</calculatedColumnFormula>
    </tableColumn>
    <tableColumn id="2" xr3:uid="{D3A11FB5-7A6F-4D43-8DD6-F667D4239F79}" name="Data Element" dataDxfId="51">
      <calculatedColumnFormula>'Measure Info'!B23</calculatedColumnFormula>
    </tableColumn>
    <tableColumn id="3" xr3:uid="{ADF028F7-A593-4E1E-A694-5E9BA52F87E8}" name="DATA AVAILABILITY _x000a_Is the data readily available in a structured format, i.e., resides in fixed fields in EHR? _x000a_Score" dataDxfId="50"/>
    <tableColumn id="4" xr3:uid="{8AB906EB-0E05-4EDC-8A3C-507C44D69104}" name="DATA ACCURACY _x000a_What is the accuracy of the data element in EHRs under normal operating conditions?  Are the data source and recorder specified? _x000a_Score" dataDxfId="49"/>
    <tableColumn id="5" xr3:uid="{7B6DAE54-A6A7-4D21-832D-CAD802059F37}" name="DATA STANDARDS _x000a_Is the data element coded using a nationally accepted terminology standard? _x000a_Score" dataDxfId="48"/>
    <tableColumn id="6" xr3:uid="{0286101F-A607-4F79-89C8-D6AF5C81E9D2}" name="WORKFLOW _x000a_Is the data captured during the course of care? And how does it impact workflow for the user? _x000a_Score" dataDxfId="47"/>
  </tableColumns>
  <tableStyleInfo name="Table Style 1" showFirstColumn="0" showLastColumn="0" showRowStripes="1" showColumnStripes="0"/>
  <extLst>
    <ext xmlns:x14="http://schemas.microsoft.com/office/spreadsheetml/2009/9/main" uri="{504A1905-F514-4f6f-8877-14C23A59335A}">
      <x14:table altText="EHR 10 System: Allscript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C2498F4-FC5C-4BEC-81A0-C2CE1B58B3B7}" name="Table15" displayName="Table15" ref="A3:F59" totalsRowShown="0" headerRowDxfId="36" dataDxfId="37" tableBorderDxfId="44">
  <autoFilter ref="A3:F59" xr:uid="{2C2498F4-FC5C-4BEC-81A0-C2CE1B58B3B7}"/>
  <tableColumns count="6">
    <tableColumn id="1" xr3:uid="{DDCC0471-6C4D-4287-AC67-D25D0373882E}" name="#" dataDxfId="43">
      <calculatedColumnFormula>A3+1</calculatedColumnFormula>
    </tableColumn>
    <tableColumn id="2" xr3:uid="{6A15B641-7070-47DF-AFD2-7301DEA5ADAD}" name="Data Element" dataDxfId="42">
      <calculatedColumnFormula>'Measure Info'!B23</calculatedColumnFormula>
    </tableColumn>
    <tableColumn id="3" xr3:uid="{0B6400B1-48EE-4E9C-9B72-2E51B51CAB2D}" name="DATA AVAILABILITY _x000a_Is the data readily available in a structured format, i.e., resides in fixed fields in EHR? _x000a_Score" dataDxfId="41"/>
    <tableColumn id="4" xr3:uid="{5CB742D9-148E-4B46-A4AB-8FE1E645E699}" name="DATA ACCURACY _x000a_What is the accuracy of the data element in EHRs under normal operating conditions?  Are the data source and recorder specified? _x000a_Score" dataDxfId="40"/>
    <tableColumn id="5" xr3:uid="{BFDE5E80-0CBA-4065-AE1A-FD1416EC5849}" name="DATA STANDARDS _x000a_Is the data element coded using a nationally accepted terminology standard? _x000a_Score" dataDxfId="39"/>
    <tableColumn id="6" xr3:uid="{191618C0-DB71-4F39-AC51-3C7B2A2D030B}" name="WORKFLOW _x000a_Is the data captured during the course of care? And how does it impact workflow for the user? _x000a_Score" dataDxfId="38"/>
  </tableColumns>
  <tableStyleInfo name="Table Style 1" showFirstColumn="0" showLastColumn="0" showRowStripes="1" showColumnStripes="0"/>
  <extLst>
    <ext xmlns:x14="http://schemas.microsoft.com/office/spreadsheetml/2009/9/main" uri="{504A1905-F514-4f6f-8877-14C23A59335A}">
      <x14:table altText="EHR 11 System: Allscript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1C1CA5C-1717-4952-9A3D-BEEE95EE7390}" name="Table16" displayName="Table16" ref="A3:F59" totalsRowShown="0" headerRowDxfId="27" dataDxfId="28" tableBorderDxfId="35">
  <autoFilter ref="A3:F59" xr:uid="{71C1CA5C-1717-4952-9A3D-BEEE95EE7390}"/>
  <tableColumns count="6">
    <tableColumn id="1" xr3:uid="{D85C2264-582A-4F89-ACB4-4457FF3F22BB}" name="#" dataDxfId="34">
      <calculatedColumnFormula>A3+1</calculatedColumnFormula>
    </tableColumn>
    <tableColumn id="2" xr3:uid="{01096695-9EB5-446B-8B3D-2EFCAFCD3FE0}" name="Data Element" dataDxfId="33">
      <calculatedColumnFormula>'Measure Info'!B23</calculatedColumnFormula>
    </tableColumn>
    <tableColumn id="3" xr3:uid="{013F67B6-B2E1-472D-A1C7-C0811C794F9B}" name="DATA AVAILABILITY _x000a_Is the data readily available in a structured format, i.e., resides in fixed fields in EHR? _x000a_Score" dataDxfId="32"/>
    <tableColumn id="4" xr3:uid="{A5F9DAEE-17C4-4180-911C-1B3E0D4EA07A}" name="DATA ACCURACY _x000a_What is the accuracy of the data element in EHRs under normal operating conditions?  Are the data source and recorder specified? _x000a_Score" dataDxfId="31"/>
    <tableColumn id="5" xr3:uid="{53C01745-BEAD-4620-AFD1-AE5EA14AF164}" name="DATA STANDARDS _x000a_Is the data element coded using a nationally accepted terminology standard? _x000a_Score" dataDxfId="30"/>
    <tableColumn id="6" xr3:uid="{1AFE6707-5A5B-470A-A797-8BA0DB6F47EE}" name="WORKFLOW _x000a_Is the data captured during the course of care? And how does it impact workflow for the user? _x000a_Score" dataDxfId="29"/>
  </tableColumns>
  <tableStyleInfo name="Table Style 1" showFirstColumn="0" showLastColumn="0" showRowStripes="1" showColumnStripes="0"/>
  <extLst>
    <ext xmlns:x14="http://schemas.microsoft.com/office/spreadsheetml/2009/9/main" uri="{504A1905-F514-4f6f-8877-14C23A59335A}">
      <x14:table altText="EHR 12 System: Allscript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374A68C-56C2-4A6D-81D1-3E3777213086}" name="Table17" displayName="Table17" ref="A3:F59" totalsRowShown="0" headerRowDxfId="18" dataDxfId="19" tableBorderDxfId="26">
  <autoFilter ref="A3:F59" xr:uid="{8374A68C-56C2-4A6D-81D1-3E3777213086}"/>
  <tableColumns count="6">
    <tableColumn id="1" xr3:uid="{E667B21E-C62D-445E-9DB9-5D99A3167DE5}" name="#" dataDxfId="25">
      <calculatedColumnFormula>A3+1</calculatedColumnFormula>
    </tableColumn>
    <tableColumn id="2" xr3:uid="{B8E27BA3-6B6D-450C-9235-CFCA150F8D73}" name="Data Element" dataDxfId="24">
      <calculatedColumnFormula>'Measure Info'!B23</calculatedColumnFormula>
    </tableColumn>
    <tableColumn id="3" xr3:uid="{60BD8193-73F0-47C9-8215-972ABC920220}" name="DATA AVAILABILITY _x000a_Is the data readily available in a structured format, i.e., resides in fixed fields in EHR? _x000a_Score" dataDxfId="23"/>
    <tableColumn id="4" xr3:uid="{82DDA513-0D64-4666-B3DB-72FC0D6104AF}" name="DATA ACCURACY _x000a_What is the accuracy of the data element in EHRs under normal operating conditions?  Are the data source and recorder specified? _x000a_Score" dataDxfId="22"/>
    <tableColumn id="5" xr3:uid="{03EE9458-7B87-495B-A887-864607B287B5}" name="DATA STANDARDS _x000a_Is the data element coded using a nationally accepted terminology standard? _x000a_Score" dataDxfId="21"/>
    <tableColumn id="6" xr3:uid="{24D99D01-F578-4A38-B682-D09C7FE31DF8}" name="WORKFLOW _x000a_Is the data captured during the course of care? And how does it impact workflow for the user? _x000a_Score" dataDxfId="20"/>
  </tableColumns>
  <tableStyleInfo name="Table Style 1" showFirstColumn="0" showLastColumn="0" showRowStripes="1" showColumnStripes="0"/>
  <extLst>
    <ext xmlns:x14="http://schemas.microsoft.com/office/spreadsheetml/2009/9/main" uri="{504A1905-F514-4f6f-8877-14C23A59335A}">
      <x14:table altText="EHR 13 System: Allscript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80F0215-54AD-4FCF-90FE-EE711441FF8C}" name="Table18" displayName="Table18" ref="A3:F59" totalsRowShown="0" headerRowDxfId="10" tableBorderDxfId="17">
  <autoFilter ref="A3:F59" xr:uid="{280F0215-54AD-4FCF-90FE-EE711441FF8C}"/>
  <tableColumns count="6">
    <tableColumn id="1" xr3:uid="{84EF15CE-700D-4A96-A12A-355CEEE8B4AD}" name="#" dataDxfId="16"/>
    <tableColumn id="2" xr3:uid="{E8B6A25E-0FB7-40A9-A6C2-B89356DD4AE0}" name="Data Element" dataDxfId="15">
      <calculatedColumnFormula>'Measure Info'!B23</calculatedColumnFormula>
    </tableColumn>
    <tableColumn id="3" xr3:uid="{95C6EB7E-BAA5-4CC6-934A-EEF454E0307B}" name="DATA AVAILABILITY _x000a_Is the data readily available in a structured format, i.e., resides in fixed fields in EHR? _x000a_Score" dataDxfId="14"/>
    <tableColumn id="4" xr3:uid="{5F7CD105-B220-40C6-876C-6E931262B6E4}" name="DATA ACCURACY _x000a_What is the accuracy of the data element in EHRs under normal operating conditions?  Are the data source and recorder specified? _x000a_Score" dataDxfId="13"/>
    <tableColumn id="5" xr3:uid="{E17E80D7-E50E-446D-9D35-D2C7F1EC3F1F}" name="DATA STANDARDS _x000a_Is the data element coded using a nationally accepted terminology standard? _x000a_Score" dataDxfId="12"/>
    <tableColumn id="6" xr3:uid="{B5B42043-8DE7-48B3-97B4-25DF80E3DBDB}" name="WORKFLOW _x000a_Is the data captured during the course of care? And how does it impact workflow for the user? _x000a_Score" dataDxfId="11"/>
  </tableColumns>
  <tableStyleInfo name="Table Style 1" showFirstColumn="0" showLastColumn="0" showRowStripes="1" showColumnStripes="0"/>
  <extLst>
    <ext xmlns:x14="http://schemas.microsoft.com/office/spreadsheetml/2009/9/main" uri="{504A1905-F514-4f6f-8877-14C23A59335A}">
      <x14:table altText="EHR 14 System: Meditech"/>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0533D7C-7699-403A-B953-66D714E8E408}" name="Table19" displayName="Table19" ref="A3:F59" totalsRowShown="0" headerRowDxfId="0" dataDxfId="1" tableBorderDxfId="8">
  <autoFilter ref="A3:F59" xr:uid="{60533D7C-7699-403A-B953-66D714E8E408}"/>
  <tableColumns count="6">
    <tableColumn id="1" xr3:uid="{D5EE1507-9B13-47DC-BE8D-30CC3D86CAA3}" name="#" dataDxfId="7"/>
    <tableColumn id="2" xr3:uid="{41098444-AA58-48EA-A645-80B5FDA32A36}" name="Data Element" dataDxfId="6">
      <calculatedColumnFormula>'Measure Info'!B23</calculatedColumnFormula>
    </tableColumn>
    <tableColumn id="3" xr3:uid="{D8574209-DB95-4516-998B-4D668143C1D8}" name="DATA AVAILABILITY _x000a_Is the data readily available in a structured format, i.e., resides in fixed fields in EHR? _x000a_Score" dataDxfId="5"/>
    <tableColumn id="4" xr3:uid="{3BEB28E6-29E0-447C-A581-3F66A060C5DB}" name="DATA ACCURACY _x000a_What is the accuracy of the data element in EHRs under normal operating conditions?  Are the data source and recorder specified? _x000a_Score" dataDxfId="4"/>
    <tableColumn id="5" xr3:uid="{1D3D0030-FEC1-4718-80D2-5A8E8BD4831B}" name="DATA STANDARDS _x000a_Is the data element coded using a nationally accepted terminology standard? _x000a_Score" dataDxfId="3"/>
    <tableColumn id="6" xr3:uid="{3902134A-20D8-49A9-B160-C097E6B93B5B}" name="WORKFLOW _x000a_Is the data captured during the course of care? And how does it impact workflow for the user? _x000a_Score" dataDxfId="2"/>
  </tableColumns>
  <tableStyleInfo name="Table Style 1" showFirstColumn="0" showLastColumn="0" showRowStripes="1" showColumnStripes="0"/>
  <extLst>
    <ext xmlns:x14="http://schemas.microsoft.com/office/spreadsheetml/2009/9/main" uri="{504A1905-F514-4f6f-8877-14C23A59335A}">
      <x14:table altText="EHR 15 System: Epic"/>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DDAF7E-E9A6-4C03-97B2-025E00D2F5E3}" name="Table2" displayName="Table2" ref="A22:D78" totalsRowShown="0" headerRowDxfId="141" headerRowBorderDxfId="148" tableBorderDxfId="149" totalsRowBorderDxfId="147">
  <autoFilter ref="A22:D78" xr:uid="{DDDDAF7E-E9A6-4C03-97B2-025E00D2F5E3}"/>
  <tableColumns count="4">
    <tableColumn id="1" xr3:uid="{43057793-AAA1-46C9-8F32-B99D4E2538F8}" name="Number" dataDxfId="146"/>
    <tableColumn id="2" xr3:uid="{3274B6C5-677C-4D75-89CE-0B9A7FCE063C}" name="Data Element" dataDxfId="145"/>
    <tableColumn id="3" xr3:uid="{5FD1B0EE-ECDA-4948-B786-9945571C298E}" name="Data Element Attributes" dataDxfId="144"/>
    <tableColumn id="4" xr3:uid="{9657E311-9165-4618-8DBC-C445CC77A9FC}" name="Value Set Name" dataDxfId="143"/>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B5C9C3-0F43-4C47-A35C-37F451D00D52}" name="Table3" displayName="Table3" ref="A3:BI63" totalsRowShown="0" headerRowDxfId="142">
  <autoFilter ref="A3:BI63" xr:uid="{E0B5C9C3-0F43-4C47-A35C-37F451D00D52}"/>
  <tableColumns count="61">
    <tableColumn id="1" xr3:uid="{F7ABFFDA-41F3-4075-BE85-53E14C76474D}" name="Data Element"/>
    <tableColumn id="2" xr3:uid="{EB41F11F-E6F8-4782-8AFF-D3A8B5EDDA31}" name="EHR #1: Epic_x000a_DATA AVAILABILITY"/>
    <tableColumn id="3" xr3:uid="{B576B191-E4F5-4385-8CCA-E70A558FB3BC}" name="EHR #1: Epic_x000a_DATA ACCURACY"/>
    <tableColumn id="4" xr3:uid="{5090908E-5404-428D-8CD1-544B3911FF73}" name="EHR #1: Epic_x000a_DATA STANDARDS"/>
    <tableColumn id="5" xr3:uid="{C1FD0FFF-5723-4A3E-9B04-BD9E836991D1}" name="EHR #1: Epic_x000a_WORKFLOW"/>
    <tableColumn id="6" xr3:uid="{FFC721BE-CBF0-45EC-915A-7B124E149E0C}" name="EHR #2: Allscripts_x000a_DATA AVAILABILITY"/>
    <tableColumn id="7" xr3:uid="{70AABA01-2617-4639-9E28-33CD98736608}" name="EHR #2: Allscripts_x000a_DATA ACCURACY"/>
    <tableColumn id="8" xr3:uid="{86074460-91ED-47F4-8407-E3D081A528BF}" name="EHR #2: Allscripts_x000a_DATA STANDARDS"/>
    <tableColumn id="9" xr3:uid="{5337D886-59C9-4AF2-9F5E-DBA4D2BD9951}" name="EHR #2: Allscripts_x000a_WORKFLOW"/>
    <tableColumn id="10" xr3:uid="{286F727C-0781-4E5B-A621-A0537E52DBB2}" name="EHR #3: Epic_x000a_DATA AVAILABILITY"/>
    <tableColumn id="11" xr3:uid="{164062AC-AC6C-4593-8C1E-F7370E064FBE}" name="EHR #3: Epic_x000a_DATA ACCURACY"/>
    <tableColumn id="12" xr3:uid="{D41ED8AE-83DE-4754-AEE8-DDB6304F1E42}" name="EHR #3: Epic_x000a_DATA STANDARDS"/>
    <tableColumn id="13" xr3:uid="{10CB1E35-A74E-494B-8720-7B2FCE42E4DE}" name="EHR #3: Epic_x000a_WORKFLOW"/>
    <tableColumn id="14" xr3:uid="{C1828CBF-E4F8-47D2-A392-664158B11210}" name="EHR #4: Cerner_x000a_DATA AVAILABILITY"/>
    <tableColumn id="15" xr3:uid="{070467FA-C758-4202-846D-05F4D6FA3A14}" name="EHR #4: Cerner_x000a_DATA ACCURACY"/>
    <tableColumn id="16" xr3:uid="{94C36589-EAEF-49EF-BC93-102E9D271183}" name="EHR #4: Cerner_x000a_DATA STANDARDS"/>
    <tableColumn id="17" xr3:uid="{E187341C-D001-49DA-9BE8-F9066490B17E}" name="EHR #4: Cerner_x000a_WORKFLOW"/>
    <tableColumn id="18" xr3:uid="{67EA1EC0-95E8-4ED7-94D2-7E8E1B9E304C}" name="EHR #5: Epic_x000a_DATA AVAILABILITY"/>
    <tableColumn id="19" xr3:uid="{2DA50C7C-2D76-4CA4-9C7B-2882AF6512A9}" name="EHR #5: Epic_x000a_DATA ACCURACY"/>
    <tableColumn id="20" xr3:uid="{533DF91E-F410-4582-931E-ABF4D934646E}" name="EHR #5: Epic_x000a_DATA STANDARDS"/>
    <tableColumn id="21" xr3:uid="{3B93A7B5-7BB0-4C34-A41C-937E24875FDB}" name="EHR #5: Epic_x000a_WORKFLOW"/>
    <tableColumn id="22" xr3:uid="{F88DC4D1-C494-4AC7-8149-CD391FB9C53C}" name="EHR #6: Allscripts_x000a_DATA AVAILABILITY"/>
    <tableColumn id="23" xr3:uid="{824D8CAB-99E0-41C6-8EDD-E5FF1FAB5B6F}" name="EHR #6: Allscripts_x000a_DATA ACCURACY"/>
    <tableColumn id="24" xr3:uid="{1E291396-A13D-4219-B630-F6649F6F7AA4}" name="EHR #6: Allscripts_x000a_DATA STANDARDS"/>
    <tableColumn id="25" xr3:uid="{67C0DEFE-C40F-4366-9FEA-EC6256428E40}" name="EHR #6: Allscripts_x000a_WORKFLOW"/>
    <tableColumn id="26" xr3:uid="{B0FA0DEC-A57E-4AB6-9C3A-3F0D4D713DA3}" name="EHR #7: Allscripts_x000a_DATA AVAILABILITY"/>
    <tableColumn id="27" xr3:uid="{98FCE96F-4CAC-4C53-8275-DA741676FB98}" name="EHR #7: Allscripts_x000a_DATA ACCURACY"/>
    <tableColumn id="28" xr3:uid="{75BA65A3-CA6A-4AA0-8249-9E673AF1BD6B}" name="EHR #7: Allscripts_x000a_DATA STANDARDS"/>
    <tableColumn id="29" xr3:uid="{4EE400DF-49B4-48DF-8092-9E3D8CDCAF3C}" name="EHR #7: Allscripts_x000a_WORKFLOW"/>
    <tableColumn id="30" xr3:uid="{A0464ABB-797E-4381-AF31-6D953D9B9A36}" name="EHR #8: Allscripts_x000a_DATA AVAILABILITY"/>
    <tableColumn id="31" xr3:uid="{AD1451C6-6341-4A30-AA4B-55BDF55017C8}" name="EHR #8: Allscripts_x000a_DATA ACCURACY"/>
    <tableColumn id="32" xr3:uid="{AABEBEB9-BE1E-4633-8055-7B456AA1E44B}" name="EHR #8: Allscripts_x000a_DATA STANDARDS"/>
    <tableColumn id="33" xr3:uid="{72294343-5350-4219-8207-00F0E17121D9}" name="EHR #8: Allscripts_x000a_WORKFLOW"/>
    <tableColumn id="34" xr3:uid="{71342EA4-4188-4445-981E-357E330512DF}" name="EHR #9: Allscripts_x000a_DATA AVAILABILITY"/>
    <tableColumn id="35" xr3:uid="{E8D3AE02-7C42-47A8-B9DD-7B5F3D315FAC}" name="EHR #9: Allscripts_x000a_DATA ACCURACY"/>
    <tableColumn id="36" xr3:uid="{6442EFCD-683D-4750-8A7A-F4F0A17D068D}" name="EHR #9: Allscripts_x000a_DATA STANDARDS"/>
    <tableColumn id="37" xr3:uid="{02481E04-04E6-437E-BC7F-3E5DB868F2CF}" name="EHR #9: Allscripts_x000a_WORKFLOW"/>
    <tableColumn id="38" xr3:uid="{90397C5B-177B-4871-B684-A344F876AF11}" name="EHR #10: Allscripts_x000a_DATA AVAILABILITY"/>
    <tableColumn id="39" xr3:uid="{3AF5B8A8-6C06-47E5-B52E-4358CBF18A77}" name="EHR #10: Allscripts_x000a_DATA ACCURACY"/>
    <tableColumn id="40" xr3:uid="{62250B8C-5E4C-4C53-9001-B74078A45A61}" name="EHR #10: Allscripts_x000a_DATA STANDARDS"/>
    <tableColumn id="41" xr3:uid="{B7F80CEC-203B-4451-AB0D-8E5BB0D4C017}" name="EHR #10: Allscripts_x000a_WORKFLOW"/>
    <tableColumn id="42" xr3:uid="{D187CB7C-4446-43A3-A82B-CD3CBD6D9D9D}" name="EHR #11: Allscripts_x000a_DATA AVAILABILITY"/>
    <tableColumn id="43" xr3:uid="{647C50AF-4F3B-4109-A9C8-BDC95B9607F6}" name="EHR #11: Allscripts_x000a_DATA ACCURACY"/>
    <tableColumn id="44" xr3:uid="{4A658264-5D66-421F-9350-C1B27C8F1967}" name="EHR #11: Allscripts_x000a_DATA STANDARDS"/>
    <tableColumn id="45" xr3:uid="{F9DE8DC1-6CBF-4A65-9929-CE7A6C7CC1A9}" name="EHR #11: Allscripts_x000a_WORKFLOW"/>
    <tableColumn id="46" xr3:uid="{C5A88CFF-A376-4485-8B7D-A82B6D80B04F}" name="EHR #12: Allscripts_x000a_DATA AVAILABILITY"/>
    <tableColumn id="47" xr3:uid="{14E32E15-A38F-4A94-B9E5-7C4A5B0453CF}" name="EHR #12: Allscripts_x000a_DATA ACCURACY"/>
    <tableColumn id="48" xr3:uid="{58F56046-2A1F-4CF0-A3DF-9BC5A8E1C78C}" name="EHR #12: Allscripts_x000a_DATA STANDARDS"/>
    <tableColumn id="49" xr3:uid="{5D2BDA50-52F9-44E7-A318-55C563C845C3}" name="EHR #12: Allscripts_x000a_WORKFLOW"/>
    <tableColumn id="50" xr3:uid="{575C3019-0A8E-42DE-BEC0-59D14C4008A0}" name="EHR #13: Allscripts_x000a_DATA AVAILABILITY"/>
    <tableColumn id="51" xr3:uid="{C021E508-6488-4F6A-97F9-7A717C821D29}" name="EHR #13: Allscripts_x000a_DATA ACCURACY"/>
    <tableColumn id="52" xr3:uid="{CB878A8F-E971-4BAF-8DE5-9462A1DE90F5}" name="EHR #13: Allscripts_x000a_DATA STANDARDS"/>
    <tableColumn id="53" xr3:uid="{3894D4F0-7EA4-4A5D-ACCC-1F6722D9807E}" name="EHR #13: Allscripts_x000a_WORKFLOW"/>
    <tableColumn id="54" xr3:uid="{73235202-5A98-4BC4-BEB1-6A64B44B184B}" name="EHR #14: Meditech_x000a_DATA AVAILABILITY"/>
    <tableColumn id="55" xr3:uid="{61CD8EF1-0493-4FF8-902F-4B58E282F060}" name="EHR #14: Meditech_x000a_DATA ACCURACY"/>
    <tableColumn id="56" xr3:uid="{9D9CBFB4-4E62-4FA4-87A0-503CFA2A143D}" name="EHR #14: Meditech_x000a_DATA STANDARDS"/>
    <tableColumn id="57" xr3:uid="{65CE1FC2-A554-479C-8AA8-BB483084FA65}" name="EHR #14: Meditech_x000a_WORKFLOW"/>
    <tableColumn id="58" xr3:uid="{DC9EF040-6222-4E2A-8B85-B47DE7D21A01}" name="EHR #15: Epic_x000a_DATA AVAILABILITY"/>
    <tableColumn id="59" xr3:uid="{321ECB5C-7EC8-4E99-AA39-D183F73B6186}" name="EHR #15: Epic_x000a_DATA ACCURACY"/>
    <tableColumn id="60" xr3:uid="{CAD42BEB-7D25-49E8-8469-1C5D61B88A0A}" name="EHR #15: Epic_x000a_DATA STANDARDS"/>
    <tableColumn id="61" xr3:uid="{C5DBC13F-8693-43EF-82FA-FEC5B29E6233}" name="EHR #15: Epic_x000a_WORKFLOW"/>
  </tableColumns>
  <tableStyleInfo name="Table Style 1" showFirstColumn="0" showLastColumn="0" showRowStripes="1" showColumnStripes="0"/>
  <extLst>
    <ext xmlns:x14="http://schemas.microsoft.com/office/spreadsheetml/2009/9/main" uri="{504A1905-F514-4f6f-8877-14C23A59335A}">
      <x14:table altText="Feasibility Result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4B2596-4670-4BA9-A100-EE30FB997FD1}" name="Table4" displayName="Table4" ref="A3:D8" totalsRowShown="0" headerRowDxfId="135" tableBorderDxfId="140">
  <autoFilter ref="A3:D8" xr:uid="{B74B2596-4670-4BA9-A100-EE30FB997FD1}"/>
  <tableColumns count="4">
    <tableColumn id="1" xr3:uid="{C27CC2AC-03F8-4BD0-AF7C-1E3CAF2B8A1E}" name="Data Element" dataDxfId="139"/>
    <tableColumn id="2" xr3:uid="{314FF989-B6ED-4B67-94AB-719A5589390F}" name="How is the data element used in computation of measure - e.g. numerator, denominator?" dataDxfId="138"/>
    <tableColumn id="3" xr3:uid="{FC1E2D10-9641-4ED8-BB81-FDCC49546B1F}" name="Explain how the data element is feasible within the context of the measure logic?  " dataDxfId="137"/>
    <tableColumn id="4" xr3:uid="{DC649F67-ADC5-413E-877B-2AD1CF28F05A}" name="What is the plan for readdressing this data element?" dataDxfId="136"/>
  </tableColumns>
  <tableStyleInfo name="Table Style 1" showFirstColumn="0" showLastColumn="0" showRowStripes="1" showColumnStripes="0"/>
  <extLst>
    <ext xmlns:x14="http://schemas.microsoft.com/office/spreadsheetml/2009/9/main" uri="{504A1905-F514-4f6f-8877-14C23A59335A}">
      <x14:table altText="Data element feasibility plan"/>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9A2C133-C5D6-464F-9B94-E20B3378E3EB}" name="Table5" displayName="Table5" ref="A3:F59" totalsRowShown="0" headerRowDxfId="126" dataDxfId="127" tableBorderDxfId="134">
  <autoFilter ref="A3:F59" xr:uid="{B9A2C133-C5D6-464F-9B94-E20B3378E3EB}"/>
  <tableColumns count="6">
    <tableColumn id="1" xr3:uid="{70530148-F02B-47A7-938B-0AD22CE44222}" name="#" dataDxfId="133">
      <calculatedColumnFormula>A3+1</calculatedColumnFormula>
    </tableColumn>
    <tableColumn id="2" xr3:uid="{A9CBEF31-8F50-4348-970F-31C50744EA03}" name="Data Element" dataDxfId="132">
      <calculatedColumnFormula>'Measure Info'!B23</calculatedColumnFormula>
    </tableColumn>
    <tableColumn id="3" xr3:uid="{223DFF25-1028-4BF3-83D2-D8FB498AE876}" name="DATA AVAILABILITY _x000a_Is the data readily available in a structured format, i.e., resides in fixed fields in EHR? _x000a_Score" dataDxfId="131"/>
    <tableColumn id="4" xr3:uid="{AC43C427-FC4B-464B-A3A2-4AC2CBC9FC64}" name="DATA ACCURACY _x000a_What is the accuracy of the data element in EHRs under normal operating conditions?  Are the data source and recorder specified? _x000a_Score" dataDxfId="130"/>
    <tableColumn id="5" xr3:uid="{7B3FFB97-9ADC-448D-89B8-7451D7FF73E1}" name="DATA STANDARDS _x000a_Is the data element coded using a nationally accepted terminology standard? _x000a_Score" dataDxfId="129"/>
    <tableColumn id="6" xr3:uid="{344184EF-CF2B-4B49-A8D2-BB5BCA9394DD}" name="WORKFLOW _x000a_Is the data captured during the course of care? And how does it impact workflow for the user? _x000a_Score" dataDxfId="128"/>
  </tableColumns>
  <tableStyleInfo name="Table Style 1" showFirstColumn="0" showLastColumn="0" showRowStripes="1" showColumnStripes="0"/>
  <extLst>
    <ext xmlns:x14="http://schemas.microsoft.com/office/spreadsheetml/2009/9/main" uri="{504A1905-F514-4f6f-8877-14C23A59335A}">
      <x14:table altText="EHR 1 System: Epic"/>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C93E1CC-E3F5-455A-973D-34ED9A97E881}" name="Table6" displayName="Table6" ref="A3:F59" totalsRowShown="0" headerRowDxfId="117" dataDxfId="118" tableBorderDxfId="125">
  <autoFilter ref="A3:F59" xr:uid="{0C93E1CC-E3F5-455A-973D-34ED9A97E881}"/>
  <tableColumns count="6">
    <tableColumn id="1" xr3:uid="{5108A306-037E-401F-A2ED-565D9CADDC42}" name="#" dataDxfId="124">
      <calculatedColumnFormula>A3+1</calculatedColumnFormula>
    </tableColumn>
    <tableColumn id="2" xr3:uid="{6CFEC68D-34E3-49BB-87A3-FDBFC70A5D4F}" name="Data Element" dataDxfId="123">
      <calculatedColumnFormula>'Measure Info'!B23</calculatedColumnFormula>
    </tableColumn>
    <tableColumn id="3" xr3:uid="{F0A293C5-2BD2-484B-913F-CC8CB7AF7D5F}" name="DATA AVAILABILITY _x000a_Is the data readily available in a structured format, i.e., resides in fixed fields in EHR? _x000a_Score" dataDxfId="122"/>
    <tableColumn id="4" xr3:uid="{015A561B-3523-4923-B9E9-0B39B64C8C38}" name="DATA ACCURACY _x000a_What is the accuracy of the data element in EHRs under normal operating conditions?  Are the data source and recorder specified? _x000a_Score" dataDxfId="121"/>
    <tableColumn id="5" xr3:uid="{FFBBB575-0BE4-491E-9A3F-DB31780E0294}" name="DATA STANDARDS _x000a_Is the data element coded using a nationally accepted terminology standard? _x000a_Score" dataDxfId="120"/>
    <tableColumn id="6" xr3:uid="{2F615C1C-9B8C-480D-81C4-682240E23DE0}" name="WORKFLOW _x000a_Is the data captured during the course of care? And how does it impact workflow for the user? _x000a_Score" dataDxfId="119"/>
  </tableColumns>
  <tableStyleInfo name="Table Style 1" showFirstColumn="0" showLastColumn="0" showRowStripes="1" showColumnStripes="0"/>
  <extLst>
    <ext xmlns:x14="http://schemas.microsoft.com/office/spreadsheetml/2009/9/main" uri="{504A1905-F514-4f6f-8877-14C23A59335A}">
      <x14:table altText="EHR 2 System: Allscript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206C680-FF16-4B37-A706-8B0C6FDD25DC}" name="Table7" displayName="Table7" ref="A3:F59" totalsRowShown="0" headerRowDxfId="108" dataDxfId="109" tableBorderDxfId="116">
  <autoFilter ref="A3:F59" xr:uid="{A206C680-FF16-4B37-A706-8B0C6FDD25DC}"/>
  <tableColumns count="6">
    <tableColumn id="1" xr3:uid="{75A1B3CD-AD03-4FBA-B4CC-F23B41750346}" name="#" dataDxfId="115">
      <calculatedColumnFormula>A3+1</calculatedColumnFormula>
    </tableColumn>
    <tableColumn id="2" xr3:uid="{7556D1D1-5BD5-45B0-A236-A420627D2877}" name="Data Element" dataDxfId="114">
      <calculatedColumnFormula>'Measure Info'!B23</calculatedColumnFormula>
    </tableColumn>
    <tableColumn id="3" xr3:uid="{28F4D7FE-A554-4933-BF32-4A06AEDD21F2}" name="DATA AVAILABILITY _x000a_Is the data readily available in a structured format, i.e., resides in fixed fields in EHR? _x000a_Score" dataDxfId="113"/>
    <tableColumn id="4" xr3:uid="{AC361FA0-94BC-49B6-9ECE-3580D7518CD6}" name="DATA ACCURACY _x000a_What is the accuracy of the data element in EHRs under normal operating conditions?  Are the data source and recorder specified? _x000a_Score" dataDxfId="112"/>
    <tableColumn id="5" xr3:uid="{A94619DA-0510-4726-ADD4-142C8149C1BE}" name="DATA STANDARDS _x000a_Is the data element coded using a nationally accepted terminology standard? _x000a_Score" dataDxfId="111"/>
    <tableColumn id="6" xr3:uid="{6B122C3A-6359-4FDD-BC8C-59A17F3BD5E7}" name="WORKFLOW _x000a_Is the data captured during the course of care? And how does it impact workflow for the user? _x000a_Score" dataDxfId="110"/>
  </tableColumns>
  <tableStyleInfo name="Table Style 1" showFirstColumn="0" showLastColumn="0" showRowStripes="1" showColumnStripes="0"/>
  <extLst>
    <ext xmlns:x14="http://schemas.microsoft.com/office/spreadsheetml/2009/9/main" uri="{504A1905-F514-4f6f-8877-14C23A59335A}">
      <x14:table altText="EHR 3 System: Epic"/>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83ED9FC-56E7-456F-A37A-FE016B41AB62}" name="Table8" displayName="Table8" ref="A3:F59" totalsRowShown="0" headerRowDxfId="99" dataDxfId="100" tableBorderDxfId="107">
  <autoFilter ref="A3:F59" xr:uid="{D83ED9FC-56E7-456F-A37A-FE016B41AB62}"/>
  <tableColumns count="6">
    <tableColumn id="1" xr3:uid="{FBC77D89-D483-466F-AF10-A3C738A6F787}" name="#" dataDxfId="106">
      <calculatedColumnFormula>A3+1</calculatedColumnFormula>
    </tableColumn>
    <tableColumn id="2" xr3:uid="{D98961E0-EAF7-4413-A950-22F6B2AED47A}" name="Data Element" dataDxfId="105">
      <calculatedColumnFormula>'Measure Info'!B23</calculatedColumnFormula>
    </tableColumn>
    <tableColumn id="3" xr3:uid="{727CA6FB-1460-486E-8932-347B7E77B7C2}" name="DATA AVAILABILITY _x000a_Is the data readily available in a structured format, i.e., resides in fixed fields in EHR? _x000a_Score" dataDxfId="104"/>
    <tableColumn id="4" xr3:uid="{3A7D4C48-1959-4C43-8B9E-57ACC8063F2F}" name="DATA ACCURACY _x000a_What is the accuracy of the data element in EHRs under normal operating conditions?  Are the data source and recorder specified? _x000a_Score" dataDxfId="103"/>
    <tableColumn id="5" xr3:uid="{2C7C4086-CEDA-4B31-8002-86FDCF44AD93}" name="DATA STANDARDS _x000a_Is the data element coded using a nationally accepted terminology standard? _x000a_Score" dataDxfId="102"/>
    <tableColumn id="6" xr3:uid="{159FAC36-EA8E-4239-A2B2-9CC014774D71}" name="WORKFLOW _x000a_Is the data captured during the course of care? And how does it impact workflow for the user? _x000a_Score" dataDxfId="101"/>
  </tableColumns>
  <tableStyleInfo name="Table Style 1" showFirstColumn="0" showLastColumn="0" showRowStripes="1" showColumnStripes="0"/>
  <extLst>
    <ext xmlns:x14="http://schemas.microsoft.com/office/spreadsheetml/2009/9/main" uri="{504A1905-F514-4f6f-8877-14C23A59335A}">
      <x14:table altText="EHR 4 System: Cerner"/>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B2555EE-BAD0-4C29-BEF8-35CE4F3CE815}" name="Table9" displayName="Table9" ref="A3:F59" totalsRowShown="0" headerRowDxfId="90" dataDxfId="91" tableBorderDxfId="98">
  <autoFilter ref="A3:F59" xr:uid="{DB2555EE-BAD0-4C29-BEF8-35CE4F3CE815}"/>
  <tableColumns count="6">
    <tableColumn id="1" xr3:uid="{B0EB871F-7085-4CC7-866E-A88C66A60F8E}" name="#" dataDxfId="97">
      <calculatedColumnFormula>A3+1</calculatedColumnFormula>
    </tableColumn>
    <tableColumn id="2" xr3:uid="{47B03933-32A6-4D1D-BCF4-5F7C014F808F}" name="Data Element" dataDxfId="96">
      <calculatedColumnFormula>'Measure Info'!B23</calculatedColumnFormula>
    </tableColumn>
    <tableColumn id="3" xr3:uid="{315127E2-004B-4896-8863-99C7A4953C20}" name="DATA AVAILABILITY _x000a_Is the data readily available in a structured format, i.e., resides in fixed fields in EHR? _x000a_Score" dataDxfId="95"/>
    <tableColumn id="4" xr3:uid="{844BBDCC-710E-4021-9DE4-37D337E9B389}" name="DATA ACCURACY _x000a_What is the accuracy of the data element in EHRs under normal operating conditions?  Are the data source and recorder specified? _x000a_Score" dataDxfId="94"/>
    <tableColumn id="5" xr3:uid="{23C88087-1178-49DB-8CFD-40533F2DF9C2}" name="DATA STANDARDS _x000a_Is the data element coded using a nationally accepted terminology standard? _x000a_Score" dataDxfId="93"/>
    <tableColumn id="6" xr3:uid="{B3CC1B23-3CEC-4032-B2E4-734E44607024}" name="WORKFLOW _x000a_Is the data captured during the course of care? And how does it impact workflow for the user? _x000a_Score" dataDxfId="92"/>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25"/>
  <sheetViews>
    <sheetView showGridLines="0" tabSelected="1" workbookViewId="0">
      <selection sqref="A1:D1"/>
    </sheetView>
  </sheetViews>
  <sheetFormatPr defaultColWidth="8.77734375" defaultRowHeight="15" customHeight="1" x14ac:dyDescent="0.3"/>
  <cols>
    <col min="1" max="1" width="18.5546875" style="1" customWidth="1"/>
    <col min="2" max="2" width="34.33203125" style="1" customWidth="1"/>
    <col min="3" max="3" width="5.77734375" style="1" customWidth="1"/>
    <col min="4" max="4" width="80.109375" style="1" customWidth="1"/>
    <col min="5" max="255" width="8.77734375" style="1" customWidth="1"/>
  </cols>
  <sheetData>
    <row r="1" spans="1:255" ht="15.6" x14ac:dyDescent="0.3">
      <c r="A1" s="175" t="s">
        <v>0</v>
      </c>
      <c r="B1" s="176"/>
      <c r="C1" s="176"/>
      <c r="D1" s="177"/>
    </row>
    <row r="2" spans="1:255" ht="30" customHeight="1" x14ac:dyDescent="0.3">
      <c r="A2" s="169" t="s">
        <v>192</v>
      </c>
      <c r="B2" s="170"/>
      <c r="C2" s="170"/>
      <c r="D2" s="171"/>
    </row>
    <row r="3" spans="1:255" ht="14.4" x14ac:dyDescent="0.3">
      <c r="A3" s="172" t="s">
        <v>191</v>
      </c>
      <c r="B3" s="173"/>
      <c r="C3" s="173"/>
      <c r="D3" s="174"/>
    </row>
    <row r="4" spans="1:255" ht="15.75" customHeight="1" x14ac:dyDescent="0.3">
      <c r="A4" s="172" t="s">
        <v>196</v>
      </c>
      <c r="B4" s="173"/>
      <c r="C4" s="173"/>
      <c r="D4" s="174"/>
    </row>
    <row r="5" spans="1:255" ht="15.75" customHeight="1" x14ac:dyDescent="0.3">
      <c r="A5" s="165" t="s">
        <v>259</v>
      </c>
      <c r="B5" s="163"/>
      <c r="C5" s="163"/>
      <c r="D5" s="163"/>
    </row>
    <row r="6" spans="1:255" ht="15.6" customHeight="1" x14ac:dyDescent="0.3">
      <c r="A6" s="164" t="s">
        <v>1</v>
      </c>
      <c r="B6" s="164"/>
      <c r="C6" s="164"/>
      <c r="D6" s="164"/>
    </row>
    <row r="7" spans="1:255" ht="15" customHeight="1" x14ac:dyDescent="0.3">
      <c r="A7" s="164" t="s">
        <v>2</v>
      </c>
      <c r="B7" s="164"/>
      <c r="C7" s="164"/>
      <c r="D7" s="164"/>
    </row>
    <row r="8" spans="1:255" ht="15" customHeight="1" x14ac:dyDescent="0.3">
      <c r="A8" s="164" t="s">
        <v>197</v>
      </c>
      <c r="B8" s="164"/>
      <c r="C8" s="164"/>
      <c r="D8" s="164"/>
    </row>
    <row r="9" spans="1:255" ht="15.75" customHeight="1" x14ac:dyDescent="0.3">
      <c r="A9" s="164" t="s">
        <v>198</v>
      </c>
      <c r="B9" s="164"/>
      <c r="C9" s="164"/>
      <c r="D9" s="164"/>
    </row>
    <row r="10" spans="1:255" ht="15.75" customHeight="1" x14ac:dyDescent="0.3">
      <c r="A10" s="166" t="s">
        <v>259</v>
      </c>
      <c r="B10" s="162"/>
      <c r="C10" s="162"/>
      <c r="D10" s="162"/>
    </row>
    <row r="11" spans="1:255" s="127" customFormat="1" ht="14.4" x14ac:dyDescent="0.3">
      <c r="A11" s="160" t="s">
        <v>3</v>
      </c>
      <c r="B11" s="160"/>
      <c r="C11" s="160"/>
      <c r="D11" s="16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row>
    <row r="12" spans="1:255" ht="14.4" x14ac:dyDescent="0.3">
      <c r="A12" s="144" t="s">
        <v>245</v>
      </c>
      <c r="B12" s="145" t="s">
        <v>246</v>
      </c>
      <c r="C12" s="146" t="s">
        <v>4</v>
      </c>
      <c r="D12" s="147" t="s">
        <v>247</v>
      </c>
    </row>
    <row r="13" spans="1:255" ht="28.8" x14ac:dyDescent="0.3">
      <c r="A13" s="148" t="s">
        <v>248</v>
      </c>
      <c r="B13" s="149" t="s">
        <v>5</v>
      </c>
      <c r="C13" s="150">
        <v>1</v>
      </c>
      <c r="D13" s="167" t="s">
        <v>249</v>
      </c>
    </row>
    <row r="14" spans="1:255" ht="28.8" x14ac:dyDescent="0.3">
      <c r="A14" s="148" t="s">
        <v>248</v>
      </c>
      <c r="B14" s="149" t="s">
        <v>6</v>
      </c>
      <c r="C14" s="150">
        <v>0</v>
      </c>
      <c r="D14" s="167" t="s">
        <v>249</v>
      </c>
    </row>
    <row r="15" spans="1:255" ht="43.2" x14ac:dyDescent="0.3">
      <c r="A15" s="148" t="s">
        <v>250</v>
      </c>
      <c r="B15" s="149" t="s">
        <v>7</v>
      </c>
      <c r="C15" s="150">
        <v>1</v>
      </c>
      <c r="D15" s="151" t="s">
        <v>8</v>
      </c>
    </row>
    <row r="16" spans="1:255" ht="28.8" x14ac:dyDescent="0.3">
      <c r="A16" s="148" t="s">
        <v>250</v>
      </c>
      <c r="B16" s="149" t="s">
        <v>9</v>
      </c>
      <c r="C16" s="150">
        <v>0</v>
      </c>
      <c r="D16" s="151" t="s">
        <v>10</v>
      </c>
    </row>
    <row r="17" spans="1:4" ht="57.6" x14ac:dyDescent="0.3">
      <c r="A17" s="148" t="s">
        <v>251</v>
      </c>
      <c r="B17" s="149" t="s">
        <v>11</v>
      </c>
      <c r="C17" s="150">
        <v>1</v>
      </c>
      <c r="D17" s="152" t="s">
        <v>12</v>
      </c>
    </row>
    <row r="18" spans="1:4" ht="86.4" x14ac:dyDescent="0.3">
      <c r="A18" s="148" t="s">
        <v>251</v>
      </c>
      <c r="B18" s="153" t="s">
        <v>252</v>
      </c>
      <c r="C18" s="150">
        <v>0</v>
      </c>
      <c r="D18" s="167" t="s">
        <v>249</v>
      </c>
    </row>
    <row r="19" spans="1:4" ht="72" x14ac:dyDescent="0.3">
      <c r="A19" s="148" t="s">
        <v>253</v>
      </c>
      <c r="B19" s="149" t="s">
        <v>13</v>
      </c>
      <c r="C19" s="150">
        <v>1</v>
      </c>
      <c r="D19" s="152" t="s">
        <v>14</v>
      </c>
    </row>
    <row r="20" spans="1:4" ht="72" x14ac:dyDescent="0.3">
      <c r="A20" s="154" t="s">
        <v>253</v>
      </c>
      <c r="B20" s="155" t="s">
        <v>15</v>
      </c>
      <c r="C20" s="156">
        <v>0</v>
      </c>
      <c r="D20" s="168" t="s">
        <v>249</v>
      </c>
    </row>
    <row r="21" spans="1:4" ht="45" customHeight="1" x14ac:dyDescent="0.3">
      <c r="A21" s="157" t="s">
        <v>254</v>
      </c>
      <c r="B21" s="157"/>
      <c r="C21" s="157"/>
      <c r="D21" s="157"/>
    </row>
    <row r="22" spans="1:4" ht="16.2" x14ac:dyDescent="0.3">
      <c r="A22" s="158" t="s">
        <v>255</v>
      </c>
      <c r="B22" s="158"/>
      <c r="C22" s="158"/>
      <c r="D22" s="158"/>
    </row>
    <row r="23" spans="1:4" ht="45" customHeight="1" x14ac:dyDescent="0.3">
      <c r="A23" s="159" t="s">
        <v>256</v>
      </c>
      <c r="B23" s="159"/>
      <c r="C23" s="159"/>
      <c r="D23" s="159"/>
    </row>
    <row r="24" spans="1:4" ht="16.2" x14ac:dyDescent="0.3">
      <c r="A24" s="158" t="s">
        <v>257</v>
      </c>
      <c r="B24" s="158"/>
      <c r="C24" s="158"/>
      <c r="D24" s="158"/>
    </row>
    <row r="25" spans="1:4" ht="15" customHeight="1" x14ac:dyDescent="0.3">
      <c r="A25" s="202" t="s">
        <v>258</v>
      </c>
    </row>
  </sheetData>
  <mergeCells count="13">
    <mergeCell ref="A2:D2"/>
    <mergeCell ref="A3:D3"/>
    <mergeCell ref="A4:D4"/>
    <mergeCell ref="A1:D1"/>
    <mergeCell ref="A11:D11"/>
    <mergeCell ref="A22:D22"/>
    <mergeCell ref="A21:D21"/>
    <mergeCell ref="A23:D23"/>
    <mergeCell ref="A24:D24"/>
    <mergeCell ref="A6:D6"/>
    <mergeCell ref="A8:D8"/>
    <mergeCell ref="A9:D9"/>
    <mergeCell ref="A7:D7"/>
  </mergeCells>
  <pageMargins left="0.7" right="0.7" top="0.75" bottom="0.75" header="0.3" footer="0.3"/>
  <pageSetup scale="88" fitToHeight="0" pageOrder="overThenDown" orientation="landscape" r:id="rId1"/>
  <headerFooter>
    <oddFooter>&amp;C&amp;"Helvetica Neue,Regular"&amp;12&amp;K000000&amp;P</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D657-E61A-3845-BA5A-ED441DFBC72C}">
  <dimension ref="A1:IR61"/>
  <sheetViews>
    <sheetView showGridLines="0" workbookViewId="0"/>
  </sheetViews>
  <sheetFormatPr defaultColWidth="8.77734375" defaultRowHeight="15" customHeight="1" x14ac:dyDescent="0.3"/>
  <cols>
    <col min="1" max="1" width="20.44140625" style="1" customWidth="1"/>
    <col min="2" max="2" width="98.21875" style="1" bestFit="1" customWidth="1"/>
    <col min="3" max="6" width="22.77734375" style="1" customWidth="1"/>
    <col min="7" max="252" width="8.77734375" style="1" customWidth="1"/>
  </cols>
  <sheetData>
    <row r="1" spans="1:252" s="284" customFormat="1" ht="30" customHeight="1" x14ac:dyDescent="0.3">
      <c r="A1" s="285" t="s">
        <v>328</v>
      </c>
      <c r="B1" s="286"/>
      <c r="C1" s="287"/>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c r="IR1" s="283"/>
    </row>
    <row r="2" spans="1:252" ht="15" customHeight="1" x14ac:dyDescent="0.3">
      <c r="A2" s="275" t="s">
        <v>249</v>
      </c>
      <c r="B2" s="275" t="s">
        <v>249</v>
      </c>
      <c r="C2" s="276" t="s">
        <v>165</v>
      </c>
      <c r="D2" s="276" t="s">
        <v>166</v>
      </c>
      <c r="E2" s="276" t="s">
        <v>167</v>
      </c>
      <c r="F2" s="276" t="s">
        <v>168</v>
      </c>
    </row>
    <row r="3" spans="1:252" ht="110.4" x14ac:dyDescent="0.3">
      <c r="A3" s="121" t="s">
        <v>187</v>
      </c>
      <c r="B3" s="118" t="s">
        <v>23</v>
      </c>
      <c r="C3" s="264" t="s">
        <v>321</v>
      </c>
      <c r="D3" s="265" t="s">
        <v>320</v>
      </c>
      <c r="E3" s="265" t="s">
        <v>322</v>
      </c>
      <c r="F3" s="265" t="s">
        <v>323</v>
      </c>
    </row>
    <row r="4" spans="1:252" ht="15" customHeight="1" x14ac:dyDescent="0.3">
      <c r="A4" s="6">
        <v>1</v>
      </c>
      <c r="B4" s="124" t="str">
        <f>'Measure Info'!B23</f>
        <v>Diagnostic Study, Performed: Abdominal or Pelvic CT Scan with Contrast (relevantDatetime, relevantPeriod)</v>
      </c>
      <c r="C4" s="123">
        <v>1</v>
      </c>
      <c r="D4" s="123">
        <v>1</v>
      </c>
      <c r="E4" s="123">
        <v>1</v>
      </c>
      <c r="F4" s="123">
        <v>1</v>
      </c>
    </row>
    <row r="5" spans="1:252" ht="15" customHeight="1" x14ac:dyDescent="0.3">
      <c r="A5" s="6">
        <v>2</v>
      </c>
      <c r="B5" s="4" t="str">
        <f>'Measure Info'!B24</f>
        <v>Diagnostic Study, Performed: CT Angiography of Chest  (relevantDatetime, relevantPeriod)</v>
      </c>
      <c r="C5" s="6">
        <v>1</v>
      </c>
      <c r="D5" s="6">
        <v>1</v>
      </c>
      <c r="E5" s="6">
        <v>1</v>
      </c>
      <c r="F5" s="6">
        <v>1</v>
      </c>
    </row>
    <row r="6" spans="1:252" ht="15" customHeight="1" x14ac:dyDescent="0.3">
      <c r="A6" s="6">
        <v>3</v>
      </c>
      <c r="B6" s="4" t="str">
        <f>'Measure Info'!B25</f>
        <v>Diagnostic Study, Performed: Pulmonary Ventilation/Perfusion (VQ) Scan  (relevantDatetime, relevantPeriod)</v>
      </c>
      <c r="C6" s="6">
        <v>1</v>
      </c>
      <c r="D6" s="6">
        <v>1</v>
      </c>
      <c r="E6" s="6">
        <v>1</v>
      </c>
      <c r="F6" s="6">
        <v>1</v>
      </c>
    </row>
    <row r="7" spans="1:252" ht="15" customHeight="1" x14ac:dyDescent="0.3">
      <c r="A7" s="6">
        <v>4</v>
      </c>
      <c r="B7" s="4" t="str">
        <f>'Measure Info'!B26</f>
        <v>Diagnostic Study, Performed: Ultrasound of Lower Extremities  (relevantDatetime, relevantPeriod)</v>
      </c>
      <c r="C7" s="6">
        <v>1</v>
      </c>
      <c r="D7" s="6">
        <v>1</v>
      </c>
      <c r="E7" s="6">
        <v>1</v>
      </c>
      <c r="F7" s="6">
        <v>1</v>
      </c>
    </row>
    <row r="8" spans="1:252" ht="15" customHeight="1" x14ac:dyDescent="0.3">
      <c r="A8" s="6">
        <v>5</v>
      </c>
      <c r="B8" s="4" t="s">
        <v>233</v>
      </c>
      <c r="C8" s="54" t="s">
        <v>145</v>
      </c>
      <c r="D8" s="54" t="s">
        <v>145</v>
      </c>
      <c r="E8" s="54" t="s">
        <v>145</v>
      </c>
      <c r="F8" s="137" t="s">
        <v>145</v>
      </c>
      <c r="G8" s="135"/>
      <c r="H8" s="136"/>
    </row>
    <row r="9" spans="1:252" ht="15" customHeight="1" x14ac:dyDescent="0.3">
      <c r="A9" s="6">
        <v>6</v>
      </c>
      <c r="B9" s="4" t="str">
        <f>'Measure Info'!B28</f>
        <v>Encounter, Diagnosis: Acute Brain or Spinal Injury or Hemorrhage</v>
      </c>
      <c r="C9" s="6">
        <v>1</v>
      </c>
      <c r="D9" s="6">
        <v>1</v>
      </c>
      <c r="E9" s="6">
        <v>1</v>
      </c>
      <c r="F9" s="6">
        <v>1</v>
      </c>
    </row>
    <row r="10" spans="1:252" ht="15" customHeight="1" x14ac:dyDescent="0.3">
      <c r="A10" s="6">
        <v>7</v>
      </c>
      <c r="B10" s="4" t="str">
        <f>'Measure Info'!B29</f>
        <v>Encounter, Diagnosis: COVID-19</v>
      </c>
      <c r="C10" s="6">
        <v>1</v>
      </c>
      <c r="D10" s="6">
        <v>1</v>
      </c>
      <c r="E10" s="6">
        <v>1</v>
      </c>
      <c r="F10" s="6">
        <v>1</v>
      </c>
    </row>
    <row r="11" spans="1:252" ht="15" customHeight="1" x14ac:dyDescent="0.3">
      <c r="A11" s="6">
        <v>8</v>
      </c>
      <c r="B11" s="4" t="str">
        <f>'Measure Info'!B30</f>
        <v>Encounter, Diagnosis: Obstetrics</v>
      </c>
      <c r="C11" s="6">
        <v>1</v>
      </c>
      <c r="D11" s="6">
        <v>1</v>
      </c>
      <c r="E11" s="6">
        <v>1</v>
      </c>
      <c r="F11" s="6">
        <v>1</v>
      </c>
    </row>
    <row r="12" spans="1:252" ht="15" customHeight="1" x14ac:dyDescent="0.3">
      <c r="A12" s="6">
        <v>9</v>
      </c>
      <c r="B12" s="4" t="str">
        <f>'Measure Info'!B31</f>
        <v>Encounter, Diagnosis: Venous Thromboembolism (prevalencePeriod, relevantPeriod)</v>
      </c>
      <c r="C12" s="6">
        <v>1</v>
      </c>
      <c r="D12" s="6">
        <v>1</v>
      </c>
      <c r="E12" s="6">
        <v>1</v>
      </c>
      <c r="F12" s="6">
        <v>1</v>
      </c>
    </row>
    <row r="13" spans="1:252" ht="15" customHeight="1" x14ac:dyDescent="0.3">
      <c r="A13" s="6">
        <v>10</v>
      </c>
      <c r="B13" s="4" t="str">
        <f>'Measure Info'!B32</f>
        <v>Encounter, Performed: Emergency Department Visit using Emergency Department Visit End date/time</v>
      </c>
      <c r="C13" s="6">
        <v>1</v>
      </c>
      <c r="D13" s="6">
        <v>1</v>
      </c>
      <c r="E13" s="6">
        <v>1</v>
      </c>
      <c r="F13" s="6">
        <v>1</v>
      </c>
    </row>
    <row r="14" spans="1:252" ht="15" customHeight="1" x14ac:dyDescent="0.3">
      <c r="A14" s="6">
        <v>11</v>
      </c>
      <c r="B14" s="4" t="str">
        <f>'Measure Info'!B33</f>
        <v>Encounter, Performed: Emergency Department Visit using Emergency Department Visit Start date/time</v>
      </c>
      <c r="C14" s="6">
        <v>1</v>
      </c>
      <c r="D14" s="6">
        <v>1</v>
      </c>
      <c r="E14" s="6">
        <v>1</v>
      </c>
      <c r="F14" s="6">
        <v>1</v>
      </c>
    </row>
    <row r="15" spans="1:252" ht="15" customHeight="1" x14ac:dyDescent="0.3">
      <c r="A15" s="6">
        <v>12</v>
      </c>
      <c r="B15" s="4" t="str">
        <f>'Measure Info'!B34</f>
        <v>Encounter, Performed: Encounter Inpatient using Encounter Inpatient End date/time</v>
      </c>
      <c r="C15" s="6">
        <v>1</v>
      </c>
      <c r="D15" s="6">
        <v>1</v>
      </c>
      <c r="E15" s="6">
        <v>1</v>
      </c>
      <c r="F15" s="6">
        <v>1</v>
      </c>
    </row>
    <row r="16" spans="1:252" ht="15" customHeight="1" x14ac:dyDescent="0.3">
      <c r="A16" s="6">
        <v>13</v>
      </c>
      <c r="B16" s="4" t="str">
        <f>'Measure Info'!B35</f>
        <v>Encounter, Performed: Encounter Inpatient using Encounter Inpatient Start date/time</v>
      </c>
      <c r="C16" s="6">
        <v>1</v>
      </c>
      <c r="D16" s="6">
        <v>1</v>
      </c>
      <c r="E16" s="6">
        <v>1</v>
      </c>
      <c r="F16" s="6">
        <v>1</v>
      </c>
    </row>
    <row r="17" spans="1:6" ht="15" customHeight="1" x14ac:dyDescent="0.3">
      <c r="A17" s="6">
        <v>14</v>
      </c>
      <c r="B17" s="7" t="str">
        <f>'Measure Info'!B36</f>
        <v>Encounter, Performed: Observation Services using Observation Services End date/time</v>
      </c>
      <c r="C17" s="6">
        <v>1</v>
      </c>
      <c r="D17" s="6">
        <v>1</v>
      </c>
      <c r="E17" s="6">
        <v>1</v>
      </c>
      <c r="F17" s="6">
        <v>1</v>
      </c>
    </row>
    <row r="18" spans="1:6" ht="15" customHeight="1" x14ac:dyDescent="0.3">
      <c r="A18" s="6">
        <v>15</v>
      </c>
      <c r="B18" s="7" t="str">
        <f>'Measure Info'!B37</f>
        <v>Encounter, Performed: Observation Services using Observation Services Start date/time</v>
      </c>
      <c r="C18" s="6">
        <v>1</v>
      </c>
      <c r="D18" s="6">
        <v>1</v>
      </c>
      <c r="E18" s="6">
        <v>1</v>
      </c>
      <c r="F18" s="6">
        <v>1</v>
      </c>
    </row>
    <row r="19" spans="1:6" ht="15" customHeight="1" x14ac:dyDescent="0.3">
      <c r="A19" s="6">
        <v>16</v>
      </c>
      <c r="B19" s="7" t="str">
        <f>'Measure Info'!B38</f>
        <v>Encounter, Performed: Outpatient Surgery using Encounter Outpatient Surgery End date/time</v>
      </c>
      <c r="C19" s="6">
        <v>1</v>
      </c>
      <c r="D19" s="6">
        <v>1</v>
      </c>
      <c r="E19" s="6">
        <v>1</v>
      </c>
      <c r="F19" s="6">
        <v>1</v>
      </c>
    </row>
    <row r="20" spans="1:6" ht="15" customHeight="1" x14ac:dyDescent="0.3">
      <c r="A20" s="6">
        <v>17</v>
      </c>
      <c r="B20" s="7" t="str">
        <f>'Measure Info'!B39</f>
        <v>Encounter, Performed: Outpatient Surgery using Outpatient Surgery Start date/time</v>
      </c>
      <c r="C20" s="6">
        <v>1</v>
      </c>
      <c r="D20" s="6">
        <v>1</v>
      </c>
      <c r="E20" s="6">
        <v>1</v>
      </c>
      <c r="F20" s="6">
        <v>1</v>
      </c>
    </row>
    <row r="21" spans="1:6" ht="15" customHeight="1" x14ac:dyDescent="0.3">
      <c r="A21" s="6">
        <v>18</v>
      </c>
      <c r="B21" s="7" t="str">
        <f>'Measure Info'!B40</f>
        <v>Laboratory Test, Performed: Anti Factor Xa Assay (relevantDatetime, relevantPeriod)</v>
      </c>
      <c r="C21" s="6">
        <v>1</v>
      </c>
      <c r="D21" s="6">
        <v>1</v>
      </c>
      <c r="E21" s="6">
        <v>1</v>
      </c>
      <c r="F21" s="6">
        <v>1</v>
      </c>
    </row>
    <row r="22" spans="1:6" ht="15" customHeight="1" x14ac:dyDescent="0.3">
      <c r="A22" s="6">
        <v>19</v>
      </c>
      <c r="B22" s="7" t="str">
        <f>'Measure Info'!B41</f>
        <v>Laboratory Test, Performed: aPTT in Blood by Coagulation assay (relevantDatetime, relevantPeriod)</v>
      </c>
      <c r="C22" s="6">
        <v>1</v>
      </c>
      <c r="D22" s="6">
        <v>1</v>
      </c>
      <c r="E22" s="6">
        <v>1</v>
      </c>
      <c r="F22" s="6">
        <v>1</v>
      </c>
    </row>
    <row r="23" spans="1:6" ht="15" customHeight="1" x14ac:dyDescent="0.3">
      <c r="A23" s="6">
        <v>20</v>
      </c>
      <c r="B23" s="7" t="str">
        <f>'Measure Info'!B42</f>
        <v>Medication, Active: VTE Prophylaxis (relevantDatetime, relevantPeriod)</v>
      </c>
      <c r="C23" s="6">
        <v>1</v>
      </c>
      <c r="D23" s="6">
        <v>1</v>
      </c>
      <c r="E23" s="6">
        <v>1</v>
      </c>
      <c r="F23" s="6">
        <v>1</v>
      </c>
    </row>
    <row r="24" spans="1:6" ht="15" customHeight="1" x14ac:dyDescent="0.3">
      <c r="A24" s="6">
        <v>21</v>
      </c>
      <c r="B24" s="7" t="str">
        <f>'Measure Info'!B43</f>
        <v>Medication, Administered: Heparin (relevantDatetime, relevantPeriod)</v>
      </c>
      <c r="C24" s="6">
        <v>1</v>
      </c>
      <c r="D24" s="6">
        <v>1</v>
      </c>
      <c r="E24" s="6">
        <v>1</v>
      </c>
      <c r="F24" s="6">
        <v>1</v>
      </c>
    </row>
    <row r="25" spans="1:6" ht="15" customHeight="1" x14ac:dyDescent="0.3">
      <c r="A25" s="6">
        <v>22</v>
      </c>
      <c r="B25" s="7" t="str">
        <f>'Measure Info'!B44</f>
        <v>Medication, Administered: Non Heparin (relevantDatetime, relevantPeriod)</v>
      </c>
      <c r="C25" s="6">
        <v>1</v>
      </c>
      <c r="D25" s="6">
        <v>1</v>
      </c>
      <c r="E25" s="6">
        <v>1</v>
      </c>
      <c r="F25" s="6">
        <v>1</v>
      </c>
    </row>
    <row r="26" spans="1:6" ht="15" customHeight="1" x14ac:dyDescent="0.3">
      <c r="A26" s="6">
        <v>23</v>
      </c>
      <c r="B26" s="7" t="str">
        <f>'Measure Info'!B45</f>
        <v>Medication, Administered: Route (Intravenous)</v>
      </c>
      <c r="C26" s="6">
        <v>1</v>
      </c>
      <c r="D26" s="6">
        <v>1</v>
      </c>
      <c r="E26" s="6">
        <v>1</v>
      </c>
      <c r="F26" s="6">
        <v>1</v>
      </c>
    </row>
    <row r="27" spans="1:6" ht="15" customHeight="1" x14ac:dyDescent="0.3">
      <c r="A27" s="6">
        <v>24</v>
      </c>
      <c r="B27" s="7" t="str">
        <f>'Measure Info'!B46</f>
        <v>Medication, Discharge: Heparin (relevantPeriod. authorDatetime)</v>
      </c>
      <c r="C27" s="6">
        <v>1</v>
      </c>
      <c r="D27" s="6">
        <v>1</v>
      </c>
      <c r="E27" s="6">
        <v>1</v>
      </c>
      <c r="F27" s="6">
        <v>1</v>
      </c>
    </row>
    <row r="28" spans="1:6" ht="15" customHeight="1" x14ac:dyDescent="0.3">
      <c r="A28" s="6">
        <v>25</v>
      </c>
      <c r="B28" s="7" t="str">
        <f>'Measure Info'!B47</f>
        <v>Medication, Discharge: Non Heparin  (relevantPeriod, authorDatetime)</v>
      </c>
      <c r="C28" s="6">
        <v>1</v>
      </c>
      <c r="D28" s="6">
        <v>1</v>
      </c>
      <c r="E28" s="6">
        <v>1</v>
      </c>
      <c r="F28" s="6">
        <v>1</v>
      </c>
    </row>
    <row r="29" spans="1:6" ht="15" customHeight="1" x14ac:dyDescent="0.3">
      <c r="A29" s="6">
        <v>26</v>
      </c>
      <c r="B29" s="7" t="str">
        <f>'Measure Info'!B48</f>
        <v>Medication, Order: Dose</v>
      </c>
      <c r="C29" s="6">
        <v>1</v>
      </c>
      <c r="D29" s="6">
        <v>1</v>
      </c>
      <c r="E29" s="6">
        <v>1</v>
      </c>
      <c r="F29" s="6">
        <v>1</v>
      </c>
    </row>
    <row r="30" spans="1:6" ht="15" customHeight="1" x14ac:dyDescent="0.3">
      <c r="A30" s="6">
        <v>27</v>
      </c>
      <c r="B30" s="7" t="str">
        <f>'Measure Info'!B49</f>
        <v>Medication, Order: Frequency</v>
      </c>
      <c r="C30" s="6">
        <v>1</v>
      </c>
      <c r="D30" s="6">
        <v>1</v>
      </c>
      <c r="E30" s="6">
        <v>1</v>
      </c>
      <c r="F30" s="6">
        <v>1</v>
      </c>
    </row>
    <row r="31" spans="1:6" ht="15" customHeight="1" x14ac:dyDescent="0.3">
      <c r="A31" s="6">
        <v>28</v>
      </c>
      <c r="B31" s="7" t="str">
        <f>'Measure Info'!B50</f>
        <v>Medication, Order: Heparin (relevantPeriod. authorDatetime)</v>
      </c>
      <c r="C31" s="6">
        <v>1</v>
      </c>
      <c r="D31" s="6">
        <v>1</v>
      </c>
      <c r="E31" s="6">
        <v>1</v>
      </c>
      <c r="F31" s="6">
        <v>1</v>
      </c>
    </row>
    <row r="32" spans="1:6" ht="15" customHeight="1" x14ac:dyDescent="0.3">
      <c r="A32" s="6">
        <v>29</v>
      </c>
      <c r="B32" s="7" t="str">
        <f>'Measure Info'!B51</f>
        <v>Medication, Order: Non Heparin Anticoagulants for VTE Treatment (relevantPeriod, authorDatetime)</v>
      </c>
      <c r="C32" s="6">
        <v>1</v>
      </c>
      <c r="D32" s="6">
        <v>1</v>
      </c>
      <c r="E32" s="6">
        <v>1</v>
      </c>
      <c r="F32" s="6">
        <v>1</v>
      </c>
    </row>
    <row r="33" spans="1:6" ht="15" customHeight="1" x14ac:dyDescent="0.3">
      <c r="A33" s="6">
        <v>30</v>
      </c>
      <c r="B33" s="7" t="str">
        <f>'Measure Info'!B52</f>
        <v>Patient Characteristic Birthdate: Birth date</v>
      </c>
      <c r="C33" s="6">
        <v>1</v>
      </c>
      <c r="D33" s="6">
        <v>1</v>
      </c>
      <c r="E33" s="6">
        <v>1</v>
      </c>
      <c r="F33" s="6">
        <v>1</v>
      </c>
    </row>
    <row r="34" spans="1:6" ht="15" customHeight="1" x14ac:dyDescent="0.3">
      <c r="A34" s="6">
        <v>31</v>
      </c>
      <c r="B34" s="7" t="str">
        <f>'Measure Info'!B53</f>
        <v>Patient Characteristic Ethnicity: Ethnicity</v>
      </c>
      <c r="C34" s="6">
        <v>1</v>
      </c>
      <c r="D34" s="6">
        <v>1</v>
      </c>
      <c r="E34" s="6">
        <v>1</v>
      </c>
      <c r="F34" s="6">
        <v>1</v>
      </c>
    </row>
    <row r="35" spans="1:6" ht="15" customHeight="1" x14ac:dyDescent="0.3">
      <c r="A35" s="6">
        <v>32</v>
      </c>
      <c r="B35" s="7" t="str">
        <f>'Measure Info'!B54</f>
        <v>Patient Characteristic Payer: Payer</v>
      </c>
      <c r="C35" s="6">
        <v>1</v>
      </c>
      <c r="D35" s="6">
        <v>1</v>
      </c>
      <c r="E35" s="6">
        <v>1</v>
      </c>
      <c r="F35" s="6">
        <v>1</v>
      </c>
    </row>
    <row r="36" spans="1:6" ht="15" customHeight="1" x14ac:dyDescent="0.3">
      <c r="A36" s="6">
        <v>33</v>
      </c>
      <c r="B36" s="7" t="str">
        <f>'Measure Info'!B55</f>
        <v>Patient Characteristic Race: Race</v>
      </c>
      <c r="C36" s="6">
        <v>1</v>
      </c>
      <c r="D36" s="6">
        <v>1</v>
      </c>
      <c r="E36" s="6">
        <v>1</v>
      </c>
      <c r="F36" s="6">
        <v>1</v>
      </c>
    </row>
    <row r="37" spans="1:6" ht="15" customHeight="1" x14ac:dyDescent="0.3">
      <c r="A37" s="6">
        <v>34</v>
      </c>
      <c r="B37" s="7" t="str">
        <f>'Measure Info'!B56</f>
        <v>Patient Characteristic Sex: ONC Administrative Sex</v>
      </c>
      <c r="C37" s="6">
        <v>1</v>
      </c>
      <c r="D37" s="6">
        <v>1</v>
      </c>
      <c r="E37" s="6">
        <v>1</v>
      </c>
      <c r="F37" s="6">
        <v>1</v>
      </c>
    </row>
    <row r="38" spans="1:6" ht="15" customHeight="1" x14ac:dyDescent="0.3">
      <c r="A38" s="6">
        <v>35</v>
      </c>
      <c r="B38" s="7" t="str">
        <f>'Measure Info'!B57</f>
        <v>Present on Admission Indicator</v>
      </c>
      <c r="C38" s="6">
        <v>1</v>
      </c>
      <c r="D38" s="6">
        <v>1</v>
      </c>
      <c r="E38" s="6">
        <v>1</v>
      </c>
      <c r="F38" s="6">
        <v>1</v>
      </c>
    </row>
    <row r="39" spans="1:6" ht="15" customHeight="1" x14ac:dyDescent="0.3">
      <c r="A39" s="6">
        <v>36</v>
      </c>
      <c r="B39" s="7" t="str">
        <f>'Measure Info'!B58</f>
        <v>Procedure, Performed: Extracorporeal Membrane Oxygenation</v>
      </c>
      <c r="C39" s="6">
        <v>1</v>
      </c>
      <c r="D39" s="6">
        <v>1</v>
      </c>
      <c r="E39" s="6">
        <v>1</v>
      </c>
      <c r="F39" s="6">
        <v>1</v>
      </c>
    </row>
    <row r="40" spans="1:6" ht="15" customHeight="1" x14ac:dyDescent="0.3">
      <c r="A40" s="6">
        <v>37</v>
      </c>
      <c r="B40" s="7" t="str">
        <f>'Measure Info'!B59</f>
        <v>Procedure, Performed: General or Neuraxial Anesthesia (relevantDatetime, relevantPeriod)</v>
      </c>
      <c r="C40" s="6">
        <v>1</v>
      </c>
      <c r="D40" s="6">
        <v>1</v>
      </c>
      <c r="E40" s="6">
        <v>1</v>
      </c>
      <c r="F40" s="6">
        <v>1</v>
      </c>
    </row>
    <row r="41" spans="1:6" ht="15" customHeight="1" x14ac:dyDescent="0.3">
      <c r="A41" s="6">
        <v>38</v>
      </c>
      <c r="B41" s="7" t="str">
        <f>'Measure Info'!B60</f>
        <v>Procedure, Performed: Inferior Vena Cava (IVC) Filter Placement</v>
      </c>
      <c r="C41" s="6">
        <v>1</v>
      </c>
      <c r="D41" s="6">
        <v>1</v>
      </c>
      <c r="E41" s="6">
        <v>1</v>
      </c>
      <c r="F41" s="6">
        <v>1</v>
      </c>
    </row>
    <row r="42" spans="1:6" ht="15" customHeight="1" x14ac:dyDescent="0.3">
      <c r="A42" s="6">
        <v>39</v>
      </c>
      <c r="B42" s="7" t="str">
        <f>'Measure Info'!B61</f>
        <v>Procedure, Performed: Intracranial Neurosurgery relevantDatetime, relevantPeriod)</v>
      </c>
      <c r="C42" s="6">
        <v>1</v>
      </c>
      <c r="D42" s="6">
        <v>1</v>
      </c>
      <c r="E42" s="6">
        <v>1</v>
      </c>
      <c r="F42" s="6">
        <v>1</v>
      </c>
    </row>
    <row r="43" spans="1:6" ht="15" customHeight="1" x14ac:dyDescent="0.3">
      <c r="A43" s="6">
        <v>40</v>
      </c>
      <c r="B43" s="7" t="str">
        <f>'Measure Info'!B62</f>
        <v>Procedure, Performed: Pulmonary Arterial Thrombectomy (relevantDatetime, relevantPeriod)</v>
      </c>
      <c r="C43" s="6">
        <v>1</v>
      </c>
      <c r="D43" s="6">
        <v>1</v>
      </c>
      <c r="E43" s="6">
        <v>1</v>
      </c>
      <c r="F43" s="6">
        <v>1</v>
      </c>
    </row>
    <row r="44" spans="1:6" ht="15" customHeight="1" x14ac:dyDescent="0.3">
      <c r="A44" s="6">
        <v>41</v>
      </c>
      <c r="B44" s="7" t="str">
        <f>'Measure Info'!B63</f>
        <v>Procedure, Performed: Spinal Surgery relevantDatetime, relevantPeriod)</v>
      </c>
      <c r="C44" s="6">
        <v>1</v>
      </c>
      <c r="D44" s="6">
        <v>1</v>
      </c>
      <c r="E44" s="6">
        <v>1</v>
      </c>
      <c r="F44" s="6">
        <v>1</v>
      </c>
    </row>
    <row r="45" spans="1:6" ht="15" customHeight="1" x14ac:dyDescent="0.3">
      <c r="A45" s="6">
        <v>42</v>
      </c>
      <c r="B45" s="7" t="str">
        <f>'Measure Info'!B64</f>
        <v>Encounter, Diagnosis: Bleeding Disorders</v>
      </c>
      <c r="C45" s="6">
        <v>1</v>
      </c>
      <c r="D45" s="6">
        <v>1</v>
      </c>
      <c r="E45" s="6">
        <v>1</v>
      </c>
      <c r="F45" s="6">
        <v>1</v>
      </c>
    </row>
    <row r="46" spans="1:6" ht="15" customHeight="1" x14ac:dyDescent="0.3">
      <c r="A46" s="6">
        <f>A45+1</f>
        <v>43</v>
      </c>
      <c r="B46" s="7" t="str">
        <f>'Measure Info'!B65</f>
        <v>Encounter, Diagnosis: Cancer</v>
      </c>
      <c r="C46" s="8" t="s">
        <v>145</v>
      </c>
      <c r="D46" s="8" t="s">
        <v>145</v>
      </c>
      <c r="E46" s="8" t="s">
        <v>145</v>
      </c>
      <c r="F46" s="8" t="s">
        <v>145</v>
      </c>
    </row>
    <row r="47" spans="1:6" ht="15" customHeight="1" x14ac:dyDescent="0.3">
      <c r="A47" s="6">
        <f t="shared" ref="A47:A59" si="0">A46+1</f>
        <v>44</v>
      </c>
      <c r="B47" s="7" t="str">
        <f>'Measure Info'!B66</f>
        <v>Procedure, Performed: Central Venous Catheterization Placement</v>
      </c>
      <c r="C47" s="8" t="s">
        <v>145</v>
      </c>
      <c r="D47" s="8" t="s">
        <v>145</v>
      </c>
      <c r="E47" s="8" t="s">
        <v>145</v>
      </c>
      <c r="F47" s="8" t="s">
        <v>145</v>
      </c>
    </row>
    <row r="48" spans="1:6" ht="15" customHeight="1" x14ac:dyDescent="0.3">
      <c r="A48" s="6">
        <f t="shared" si="0"/>
        <v>45</v>
      </c>
      <c r="B48" s="7" t="str">
        <f>'Measure Info'!B67</f>
        <v>Encounter, Diagnosis: Diabetes</v>
      </c>
      <c r="C48" s="8" t="s">
        <v>145</v>
      </c>
      <c r="D48" s="8" t="s">
        <v>145</v>
      </c>
      <c r="E48" s="8" t="s">
        <v>145</v>
      </c>
      <c r="F48" s="8" t="s">
        <v>145</v>
      </c>
    </row>
    <row r="49" spans="1:6" ht="15" customHeight="1" x14ac:dyDescent="0.3">
      <c r="A49" s="6">
        <f t="shared" si="0"/>
        <v>46</v>
      </c>
      <c r="B49" s="7" t="str">
        <f>'Measure Info'!B68</f>
        <v>Encounter, Diagnosis: Fractures</v>
      </c>
      <c r="C49" s="8" t="s">
        <v>145</v>
      </c>
      <c r="D49" s="8" t="s">
        <v>145</v>
      </c>
      <c r="E49" s="8" t="s">
        <v>145</v>
      </c>
      <c r="F49" s="8" t="s">
        <v>145</v>
      </c>
    </row>
    <row r="50" spans="1:6" ht="15" customHeight="1" x14ac:dyDescent="0.3">
      <c r="A50" s="6">
        <f t="shared" si="0"/>
        <v>47</v>
      </c>
      <c r="B50" s="7" t="str">
        <f>'Measure Info'!B69</f>
        <v>Procedure, Performed: Hip Replacement</v>
      </c>
      <c r="C50" s="8" t="s">
        <v>145</v>
      </c>
      <c r="D50" s="8" t="s">
        <v>145</v>
      </c>
      <c r="E50" s="8" t="s">
        <v>145</v>
      </c>
      <c r="F50" s="8" t="s">
        <v>145</v>
      </c>
    </row>
    <row r="51" spans="1:6" ht="15" customHeight="1" x14ac:dyDescent="0.3">
      <c r="A51" s="6">
        <f t="shared" si="0"/>
        <v>48</v>
      </c>
      <c r="B51" s="7" t="str">
        <f>'Measure Info'!B70</f>
        <v>Procedure, Performed: Knee Replacement</v>
      </c>
      <c r="C51" s="8" t="s">
        <v>145</v>
      </c>
      <c r="D51" s="8" t="s">
        <v>145</v>
      </c>
      <c r="E51" s="8" t="s">
        <v>145</v>
      </c>
      <c r="F51" s="8" t="s">
        <v>145</v>
      </c>
    </row>
    <row r="52" spans="1:6" ht="15" customHeight="1" x14ac:dyDescent="0.3">
      <c r="A52" s="6">
        <f t="shared" si="0"/>
        <v>49</v>
      </c>
      <c r="B52" s="7" t="str">
        <f>'Measure Info'!B71</f>
        <v>Encounter, Diagnosis: Patients Using Hormone Therapy</v>
      </c>
      <c r="C52" s="8" t="s">
        <v>145</v>
      </c>
      <c r="D52" s="8" t="s">
        <v>145</v>
      </c>
      <c r="E52" s="8" t="s">
        <v>145</v>
      </c>
      <c r="F52" s="8" t="s">
        <v>145</v>
      </c>
    </row>
    <row r="53" spans="1:6" ht="15" customHeight="1" x14ac:dyDescent="0.3">
      <c r="A53" s="6">
        <f t="shared" si="0"/>
        <v>50</v>
      </c>
      <c r="B53" s="7" t="str">
        <f>'Measure Info'!B72</f>
        <v>Encounter, Diagnosis: Immobilization</v>
      </c>
      <c r="C53" s="8" t="s">
        <v>145</v>
      </c>
      <c r="D53" s="8" t="s">
        <v>145</v>
      </c>
      <c r="E53" s="8" t="s">
        <v>145</v>
      </c>
      <c r="F53" s="8" t="s">
        <v>145</v>
      </c>
    </row>
    <row r="54" spans="1:6" ht="15" customHeight="1" x14ac:dyDescent="0.3">
      <c r="A54" s="6">
        <f t="shared" si="0"/>
        <v>51</v>
      </c>
      <c r="B54" s="7" t="str">
        <f>'Measure Info'!B73</f>
        <v>Encounter, Diagnosis: Obesity</v>
      </c>
      <c r="C54" s="8" t="s">
        <v>145</v>
      </c>
      <c r="D54" s="8" t="s">
        <v>145</v>
      </c>
      <c r="E54" s="8" t="s">
        <v>145</v>
      </c>
      <c r="F54" s="8" t="s">
        <v>145</v>
      </c>
    </row>
    <row r="55" spans="1:6" ht="15" customHeight="1" x14ac:dyDescent="0.3">
      <c r="A55" s="6">
        <f t="shared" si="0"/>
        <v>52</v>
      </c>
      <c r="B55" s="7" t="str">
        <f>'Measure Info'!B74</f>
        <v>Procedure, Performed: Respiratory Operations</v>
      </c>
      <c r="C55" s="8" t="s">
        <v>145</v>
      </c>
      <c r="D55" s="8" t="s">
        <v>145</v>
      </c>
      <c r="E55" s="8" t="s">
        <v>145</v>
      </c>
      <c r="F55" s="8" t="s">
        <v>145</v>
      </c>
    </row>
    <row r="56" spans="1:6" ht="15" customHeight="1" x14ac:dyDescent="0.3">
      <c r="A56" s="6">
        <f t="shared" si="0"/>
        <v>53</v>
      </c>
      <c r="B56" s="7" t="str">
        <f>'Measure Info'!B75</f>
        <v>Encounter, Diagnosis: History of Stroke</v>
      </c>
      <c r="C56" s="8" t="s">
        <v>145</v>
      </c>
      <c r="D56" s="8" t="s">
        <v>145</v>
      </c>
      <c r="E56" s="8" t="s">
        <v>145</v>
      </c>
      <c r="F56" s="8" t="s">
        <v>145</v>
      </c>
    </row>
    <row r="57" spans="1:6" ht="15" customHeight="1" x14ac:dyDescent="0.3">
      <c r="A57" s="6">
        <f t="shared" si="0"/>
        <v>54</v>
      </c>
      <c r="B57" s="7" t="str">
        <f>'Measure Info'!B76</f>
        <v>Encounter, Diagnosis: Tobacco Use</v>
      </c>
      <c r="C57" s="8" t="s">
        <v>145</v>
      </c>
      <c r="D57" s="8" t="s">
        <v>145</v>
      </c>
      <c r="E57" s="8" t="s">
        <v>145</v>
      </c>
      <c r="F57" s="8" t="s">
        <v>145</v>
      </c>
    </row>
    <row r="58" spans="1:6" ht="15" customHeight="1" x14ac:dyDescent="0.3">
      <c r="A58" s="6">
        <f t="shared" si="0"/>
        <v>55</v>
      </c>
      <c r="B58" s="7" t="str">
        <f>'Measure Info'!B77</f>
        <v>Procedure, Performed: Vascular Surgeries</v>
      </c>
      <c r="C58" s="8" t="s">
        <v>145</v>
      </c>
      <c r="D58" s="8" t="s">
        <v>145</v>
      </c>
      <c r="E58" s="8" t="s">
        <v>145</v>
      </c>
      <c r="F58" s="8" t="s">
        <v>145</v>
      </c>
    </row>
    <row r="59" spans="1:6" ht="15" customHeight="1" x14ac:dyDescent="0.3">
      <c r="A59" s="270">
        <f t="shared" si="0"/>
        <v>56</v>
      </c>
      <c r="B59" s="271" t="str">
        <f>'Measure Info'!B78</f>
        <v>Encounter, Diagnosis: History of Blood Clots (DVT or PE)</v>
      </c>
      <c r="C59" s="272" t="s">
        <v>145</v>
      </c>
      <c r="D59" s="272" t="s">
        <v>145</v>
      </c>
      <c r="E59" s="272" t="s">
        <v>145</v>
      </c>
      <c r="F59" s="272" t="s">
        <v>145</v>
      </c>
    </row>
    <row r="60" spans="1:6" ht="15" customHeight="1" x14ac:dyDescent="0.3">
      <c r="A60" s="1" t="s">
        <v>189</v>
      </c>
    </row>
    <row r="61" spans="1:6" ht="15" customHeight="1" x14ac:dyDescent="0.3">
      <c r="A61" s="202" t="s">
        <v>258</v>
      </c>
    </row>
  </sheetData>
  <dataValidations count="2">
    <dataValidation type="list" operator="equal" allowBlank="1" showInputMessage="1" showErrorMessage="1" sqref="C4:F7 C9:F45" xr:uid="{62D1AB95-144B-534F-A4E5-025D6307FBD9}">
      <formula1>"0, 1"</formula1>
    </dataValidation>
    <dataValidation type="list" operator="equal" allowBlank="1" showInputMessage="1" showErrorMessage="1" sqref="C8:F8" xr:uid="{181F5A8A-C699-FC44-806D-C7E360CF124F}">
      <formula1>"0, 1, -"</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EC258-A143-7F4F-90E5-B3089E3A299D}">
  <dimension ref="A1:IQ61"/>
  <sheetViews>
    <sheetView showGridLines="0" workbookViewId="0"/>
  </sheetViews>
  <sheetFormatPr defaultColWidth="8.77734375" defaultRowHeight="15" customHeight="1" x14ac:dyDescent="0.3"/>
  <cols>
    <col min="1" max="1" width="20.33203125" style="1" customWidth="1"/>
    <col min="2" max="2" width="98.21875" style="1" bestFit="1" customWidth="1"/>
    <col min="3" max="6" width="22.77734375" style="1" customWidth="1"/>
    <col min="7" max="251" width="8.77734375" style="1" customWidth="1"/>
  </cols>
  <sheetData>
    <row r="1" spans="1:251" s="284" customFormat="1" ht="30" customHeight="1" x14ac:dyDescent="0.3">
      <c r="A1" s="285" t="s">
        <v>329</v>
      </c>
      <c r="B1" s="288"/>
      <c r="C1" s="287"/>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row>
    <row r="2" spans="1:251" ht="15" customHeight="1" x14ac:dyDescent="0.3">
      <c r="A2" s="275" t="s">
        <v>249</v>
      </c>
      <c r="B2" s="275" t="s">
        <v>249</v>
      </c>
      <c r="C2" s="276" t="s">
        <v>165</v>
      </c>
      <c r="D2" s="276" t="s">
        <v>166</v>
      </c>
      <c r="E2" s="276" t="s">
        <v>167</v>
      </c>
      <c r="F2" s="276" t="s">
        <v>168</v>
      </c>
    </row>
    <row r="3" spans="1:251" ht="110.4" x14ac:dyDescent="0.3">
      <c r="A3" s="125" t="s">
        <v>187</v>
      </c>
      <c r="B3" s="118" t="s">
        <v>23</v>
      </c>
      <c r="C3" s="264" t="s">
        <v>321</v>
      </c>
      <c r="D3" s="265" t="s">
        <v>320</v>
      </c>
      <c r="E3" s="265" t="s">
        <v>322</v>
      </c>
      <c r="F3" s="267" t="s">
        <v>323</v>
      </c>
    </row>
    <row r="4" spans="1:251" ht="15" customHeight="1" x14ac:dyDescent="0.3">
      <c r="A4" s="123">
        <v>1</v>
      </c>
      <c r="B4" s="124" t="str">
        <f>'Measure Info'!B23</f>
        <v>Diagnostic Study, Performed: Abdominal or Pelvic CT Scan with Contrast (relevantDatetime, relevantPeriod)</v>
      </c>
      <c r="C4" s="123">
        <v>1</v>
      </c>
      <c r="D4" s="123">
        <v>1</v>
      </c>
      <c r="E4" s="123">
        <v>1</v>
      </c>
      <c r="F4" s="274">
        <v>1</v>
      </c>
    </row>
    <row r="5" spans="1:251" ht="15" customHeight="1" x14ac:dyDescent="0.3">
      <c r="A5" s="6">
        <v>2</v>
      </c>
      <c r="B5" s="4" t="str">
        <f>'Measure Info'!B24</f>
        <v>Diagnostic Study, Performed: CT Angiography of Chest  (relevantDatetime, relevantPeriod)</v>
      </c>
      <c r="C5" s="6">
        <v>1</v>
      </c>
      <c r="D5" s="6">
        <v>1</v>
      </c>
      <c r="E5" s="6">
        <v>1</v>
      </c>
      <c r="F5" s="107">
        <v>1</v>
      </c>
    </row>
    <row r="6" spans="1:251" ht="15" customHeight="1" x14ac:dyDescent="0.3">
      <c r="A6" s="6">
        <v>3</v>
      </c>
      <c r="B6" s="4" t="str">
        <f>'Measure Info'!B25</f>
        <v>Diagnostic Study, Performed: Pulmonary Ventilation/Perfusion (VQ) Scan  (relevantDatetime, relevantPeriod)</v>
      </c>
      <c r="C6" s="6">
        <v>1</v>
      </c>
      <c r="D6" s="6">
        <v>1</v>
      </c>
      <c r="E6" s="6">
        <v>1</v>
      </c>
      <c r="F6" s="107">
        <v>1</v>
      </c>
    </row>
    <row r="7" spans="1:251" ht="15" customHeight="1" x14ac:dyDescent="0.3">
      <c r="A7" s="6">
        <v>4</v>
      </c>
      <c r="B7" s="4" t="str">
        <f>'Measure Info'!B26</f>
        <v>Diagnostic Study, Performed: Ultrasound of Lower Extremities  (relevantDatetime, relevantPeriod)</v>
      </c>
      <c r="C7" s="6">
        <v>1</v>
      </c>
      <c r="D7" s="6">
        <v>1</v>
      </c>
      <c r="E7" s="6">
        <v>1</v>
      </c>
      <c r="F7" s="107">
        <v>1</v>
      </c>
    </row>
    <row r="8" spans="1:251" ht="15" customHeight="1" x14ac:dyDescent="0.3">
      <c r="A8" s="6">
        <v>5</v>
      </c>
      <c r="B8" s="4" t="s">
        <v>233</v>
      </c>
      <c r="C8" s="54" t="s">
        <v>145</v>
      </c>
      <c r="D8" s="54" t="s">
        <v>145</v>
      </c>
      <c r="E8" s="54" t="s">
        <v>145</v>
      </c>
      <c r="F8" s="278" t="s">
        <v>145</v>
      </c>
      <c r="G8" s="138"/>
      <c r="H8" s="136"/>
    </row>
    <row r="9" spans="1:251" ht="15" customHeight="1" x14ac:dyDescent="0.3">
      <c r="A9" s="6">
        <v>6</v>
      </c>
      <c r="B9" s="4" t="str">
        <f>'Measure Info'!B28</f>
        <v>Encounter, Diagnosis: Acute Brain or Spinal Injury or Hemorrhage</v>
      </c>
      <c r="C9" s="6">
        <v>1</v>
      </c>
      <c r="D9" s="6">
        <v>1</v>
      </c>
      <c r="E9" s="6">
        <v>1</v>
      </c>
      <c r="F9" s="107">
        <v>1</v>
      </c>
    </row>
    <row r="10" spans="1:251" ht="15" customHeight="1" x14ac:dyDescent="0.3">
      <c r="A10" s="6">
        <v>7</v>
      </c>
      <c r="B10" s="4" t="str">
        <f>'Measure Info'!B29</f>
        <v>Encounter, Diagnosis: COVID-19</v>
      </c>
      <c r="C10" s="6">
        <v>1</v>
      </c>
      <c r="D10" s="6">
        <v>1</v>
      </c>
      <c r="E10" s="6">
        <v>1</v>
      </c>
      <c r="F10" s="107">
        <v>1</v>
      </c>
    </row>
    <row r="11" spans="1:251" ht="15" customHeight="1" x14ac:dyDescent="0.3">
      <c r="A11" s="6">
        <v>8</v>
      </c>
      <c r="B11" s="4" t="str">
        <f>'Measure Info'!B30</f>
        <v>Encounter, Diagnosis: Obstetrics</v>
      </c>
      <c r="C11" s="6">
        <v>1</v>
      </c>
      <c r="D11" s="6">
        <v>1</v>
      </c>
      <c r="E11" s="6">
        <v>1</v>
      </c>
      <c r="F11" s="107">
        <v>1</v>
      </c>
    </row>
    <row r="12" spans="1:251" ht="15" customHeight="1" x14ac:dyDescent="0.3">
      <c r="A12" s="6">
        <v>9</v>
      </c>
      <c r="B12" s="4" t="str">
        <f>'Measure Info'!B31</f>
        <v>Encounter, Diagnosis: Venous Thromboembolism (prevalencePeriod, relevantPeriod)</v>
      </c>
      <c r="C12" s="6">
        <v>1</v>
      </c>
      <c r="D12" s="6">
        <v>1</v>
      </c>
      <c r="E12" s="6">
        <v>1</v>
      </c>
      <c r="F12" s="107">
        <v>1</v>
      </c>
    </row>
    <row r="13" spans="1:251" ht="15" customHeight="1" x14ac:dyDescent="0.3">
      <c r="A13" s="6">
        <v>10</v>
      </c>
      <c r="B13" s="4" t="str">
        <f>'Measure Info'!B32</f>
        <v>Encounter, Performed: Emergency Department Visit using Emergency Department Visit End date/time</v>
      </c>
      <c r="C13" s="6">
        <v>1</v>
      </c>
      <c r="D13" s="6">
        <v>1</v>
      </c>
      <c r="E13" s="6">
        <v>1</v>
      </c>
      <c r="F13" s="107">
        <v>1</v>
      </c>
    </row>
    <row r="14" spans="1:251" ht="15" customHeight="1" x14ac:dyDescent="0.3">
      <c r="A14" s="6">
        <v>11</v>
      </c>
      <c r="B14" s="4" t="str">
        <f>'Measure Info'!B33</f>
        <v>Encounter, Performed: Emergency Department Visit using Emergency Department Visit Start date/time</v>
      </c>
      <c r="C14" s="6">
        <v>1</v>
      </c>
      <c r="D14" s="6">
        <v>1</v>
      </c>
      <c r="E14" s="6">
        <v>1</v>
      </c>
      <c r="F14" s="107">
        <v>1</v>
      </c>
    </row>
    <row r="15" spans="1:251" ht="15" customHeight="1" x14ac:dyDescent="0.3">
      <c r="A15" s="6">
        <v>12</v>
      </c>
      <c r="B15" s="4" t="str">
        <f>'Measure Info'!B34</f>
        <v>Encounter, Performed: Encounter Inpatient using Encounter Inpatient End date/time</v>
      </c>
      <c r="C15" s="6">
        <v>1</v>
      </c>
      <c r="D15" s="6">
        <v>1</v>
      </c>
      <c r="E15" s="6">
        <v>1</v>
      </c>
      <c r="F15" s="107">
        <v>1</v>
      </c>
    </row>
    <row r="16" spans="1:251"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6" ht="15" customHeight="1" x14ac:dyDescent="0.3">
      <c r="A33" s="6">
        <v>30</v>
      </c>
      <c r="B33" s="7" t="str">
        <f>'Measure Info'!B52</f>
        <v>Patient Characteristic Birthdate: Birth date</v>
      </c>
      <c r="C33" s="6">
        <v>1</v>
      </c>
      <c r="D33" s="6">
        <v>1</v>
      </c>
      <c r="E33" s="6">
        <v>1</v>
      </c>
      <c r="F33" s="107">
        <v>1</v>
      </c>
    </row>
    <row r="34" spans="1:6" ht="15" customHeight="1" x14ac:dyDescent="0.3">
      <c r="A34" s="6">
        <v>31</v>
      </c>
      <c r="B34" s="7" t="str">
        <f>'Measure Info'!B53</f>
        <v>Patient Characteristic Ethnicity: Ethnicity</v>
      </c>
      <c r="C34" s="6">
        <v>1</v>
      </c>
      <c r="D34" s="6">
        <v>1</v>
      </c>
      <c r="E34" s="6">
        <v>1</v>
      </c>
      <c r="F34" s="107">
        <v>1</v>
      </c>
    </row>
    <row r="35" spans="1:6" ht="15" customHeight="1" x14ac:dyDescent="0.3">
      <c r="A35" s="6">
        <v>32</v>
      </c>
      <c r="B35" s="7" t="str">
        <f>'Measure Info'!B54</f>
        <v>Patient Characteristic Payer: Payer</v>
      </c>
      <c r="C35" s="6">
        <v>1</v>
      </c>
      <c r="D35" s="6">
        <v>1</v>
      </c>
      <c r="E35" s="6">
        <v>1</v>
      </c>
      <c r="F35" s="107">
        <v>1</v>
      </c>
    </row>
    <row r="36" spans="1:6" ht="15" customHeight="1" x14ac:dyDescent="0.3">
      <c r="A36" s="6">
        <v>33</v>
      </c>
      <c r="B36" s="7" t="str">
        <f>'Measure Info'!B55</f>
        <v>Patient Characteristic Race: Race</v>
      </c>
      <c r="C36" s="6">
        <v>1</v>
      </c>
      <c r="D36" s="6">
        <v>1</v>
      </c>
      <c r="E36" s="6">
        <v>1</v>
      </c>
      <c r="F36" s="107">
        <v>1</v>
      </c>
    </row>
    <row r="37" spans="1:6" ht="15" customHeight="1" x14ac:dyDescent="0.3">
      <c r="A37" s="6">
        <v>34</v>
      </c>
      <c r="B37" s="7" t="str">
        <f>'Measure Info'!B56</f>
        <v>Patient Characteristic Sex: ONC Administrative Sex</v>
      </c>
      <c r="C37" s="6">
        <v>1</v>
      </c>
      <c r="D37" s="6">
        <v>1</v>
      </c>
      <c r="E37" s="6">
        <v>1</v>
      </c>
      <c r="F37" s="107">
        <v>1</v>
      </c>
    </row>
    <row r="38" spans="1:6" ht="15" customHeight="1" x14ac:dyDescent="0.3">
      <c r="A38" s="6">
        <v>35</v>
      </c>
      <c r="B38" s="7" t="str">
        <f>'Measure Info'!B57</f>
        <v>Present on Admission Indicator</v>
      </c>
      <c r="C38" s="6">
        <v>1</v>
      </c>
      <c r="D38" s="6">
        <v>1</v>
      </c>
      <c r="E38" s="6">
        <v>1</v>
      </c>
      <c r="F38" s="107">
        <v>1</v>
      </c>
    </row>
    <row r="39" spans="1:6" ht="15" customHeight="1" x14ac:dyDescent="0.3">
      <c r="A39" s="5">
        <v>36</v>
      </c>
      <c r="B39" s="7" t="str">
        <f>'Measure Info'!B58</f>
        <v>Procedure, Performed: Extracorporeal Membrane Oxygenation</v>
      </c>
      <c r="C39" s="6">
        <v>1</v>
      </c>
      <c r="D39" s="6">
        <v>1</v>
      </c>
      <c r="E39" s="6">
        <v>1</v>
      </c>
      <c r="F39" s="107">
        <v>1</v>
      </c>
    </row>
    <row r="40" spans="1:6" ht="15" customHeight="1" x14ac:dyDescent="0.3">
      <c r="A40" s="5">
        <v>37</v>
      </c>
      <c r="B40" s="7" t="str">
        <f>'Measure Info'!B59</f>
        <v>Procedure, Performed: General or Neuraxial Anesthesia (relevantDatetime, relevantPeriod)</v>
      </c>
      <c r="C40" s="6">
        <v>1</v>
      </c>
      <c r="D40" s="6">
        <v>1</v>
      </c>
      <c r="E40" s="6">
        <v>1</v>
      </c>
      <c r="F40" s="107">
        <v>1</v>
      </c>
    </row>
    <row r="41" spans="1:6" ht="15" customHeight="1" x14ac:dyDescent="0.3">
      <c r="A41" s="5">
        <v>38</v>
      </c>
      <c r="B41" s="7" t="str">
        <f>'Measure Info'!B60</f>
        <v>Procedure, Performed: Inferior Vena Cava (IVC) Filter Placement</v>
      </c>
      <c r="C41" s="6">
        <v>1</v>
      </c>
      <c r="D41" s="6">
        <v>1</v>
      </c>
      <c r="E41" s="6">
        <v>1</v>
      </c>
      <c r="F41" s="107">
        <v>1</v>
      </c>
    </row>
    <row r="42" spans="1:6" ht="15" customHeight="1" x14ac:dyDescent="0.3">
      <c r="A42" s="5">
        <v>39</v>
      </c>
      <c r="B42" s="7" t="str">
        <f>'Measure Info'!B61</f>
        <v>Procedure, Performed: Intracranial Neurosurgery relevantDatetime, relevantPeriod)</v>
      </c>
      <c r="C42" s="6">
        <v>1</v>
      </c>
      <c r="D42" s="6">
        <v>1</v>
      </c>
      <c r="E42" s="6">
        <v>1</v>
      </c>
      <c r="F42" s="107">
        <v>1</v>
      </c>
    </row>
    <row r="43" spans="1:6" ht="15" customHeight="1" x14ac:dyDescent="0.3">
      <c r="A43" s="5">
        <v>40</v>
      </c>
      <c r="B43" s="7" t="str">
        <f>'Measure Info'!B62</f>
        <v>Procedure, Performed: Pulmonary Arterial Thrombectomy (relevantDatetime, relevantPeriod)</v>
      </c>
      <c r="C43" s="6">
        <v>1</v>
      </c>
      <c r="D43" s="6">
        <v>1</v>
      </c>
      <c r="E43" s="6">
        <v>1</v>
      </c>
      <c r="F43" s="107">
        <v>1</v>
      </c>
    </row>
    <row r="44" spans="1:6" ht="15" customHeight="1" x14ac:dyDescent="0.3">
      <c r="A44" s="5">
        <v>41</v>
      </c>
      <c r="B44" s="7" t="str">
        <f>'Measure Info'!B63</f>
        <v>Procedure, Performed: Spinal Surgery relevantDatetime, relevantPeriod)</v>
      </c>
      <c r="C44" s="6">
        <v>1</v>
      </c>
      <c r="D44" s="6">
        <v>1</v>
      </c>
      <c r="E44" s="6">
        <v>1</v>
      </c>
      <c r="F44" s="107">
        <v>1</v>
      </c>
    </row>
    <row r="45" spans="1:6" ht="15" customHeight="1" x14ac:dyDescent="0.3">
      <c r="A45" s="5">
        <v>42</v>
      </c>
      <c r="B45" s="7" t="str">
        <f>'Measure Info'!B64</f>
        <v>Encounter, Diagnosis: Bleeding Disorders</v>
      </c>
      <c r="C45" s="6">
        <v>1</v>
      </c>
      <c r="D45" s="6">
        <v>1</v>
      </c>
      <c r="E45" s="6">
        <v>1</v>
      </c>
      <c r="F45" s="107">
        <v>1</v>
      </c>
    </row>
    <row r="46" spans="1:6" ht="15" customHeight="1" x14ac:dyDescent="0.3">
      <c r="A46" s="5">
        <f>A45+1</f>
        <v>43</v>
      </c>
      <c r="B46" s="7" t="str">
        <f>'Measure Info'!B65</f>
        <v>Encounter, Diagnosis: Cancer</v>
      </c>
      <c r="C46" s="8" t="s">
        <v>145</v>
      </c>
      <c r="D46" s="8" t="s">
        <v>145</v>
      </c>
      <c r="E46" s="8" t="s">
        <v>145</v>
      </c>
      <c r="F46" s="269" t="s">
        <v>145</v>
      </c>
    </row>
    <row r="47" spans="1:6" ht="15" customHeight="1" x14ac:dyDescent="0.3">
      <c r="A47" s="5">
        <f t="shared" ref="A47:A59" si="0">A46+1</f>
        <v>44</v>
      </c>
      <c r="B47" s="7" t="str">
        <f>'Measure Info'!B66</f>
        <v>Procedure, Performed: Central Venous Catheterization Placement</v>
      </c>
      <c r="C47" s="8" t="s">
        <v>145</v>
      </c>
      <c r="D47" s="8" t="s">
        <v>145</v>
      </c>
      <c r="E47" s="8" t="s">
        <v>145</v>
      </c>
      <c r="F47" s="269" t="s">
        <v>145</v>
      </c>
    </row>
    <row r="48" spans="1:6" ht="15" customHeight="1" x14ac:dyDescent="0.3">
      <c r="A48" s="5">
        <f t="shared" si="0"/>
        <v>45</v>
      </c>
      <c r="B48" s="7" t="str">
        <f>'Measure Info'!B67</f>
        <v>Encounter, Diagnosis: Diabetes</v>
      </c>
      <c r="C48" s="8" t="s">
        <v>145</v>
      </c>
      <c r="D48" s="8" t="s">
        <v>145</v>
      </c>
      <c r="E48" s="8" t="s">
        <v>145</v>
      </c>
      <c r="F48" s="269" t="s">
        <v>145</v>
      </c>
    </row>
    <row r="49" spans="1:6" ht="15" customHeight="1" x14ac:dyDescent="0.3">
      <c r="A49" s="5">
        <f t="shared" si="0"/>
        <v>46</v>
      </c>
      <c r="B49" s="7" t="str">
        <f>'Measure Info'!B68</f>
        <v>Encounter, Diagnosis: Fractures</v>
      </c>
      <c r="C49" s="8" t="s">
        <v>145</v>
      </c>
      <c r="D49" s="8" t="s">
        <v>145</v>
      </c>
      <c r="E49" s="8" t="s">
        <v>145</v>
      </c>
      <c r="F49" s="269" t="s">
        <v>145</v>
      </c>
    </row>
    <row r="50" spans="1:6" ht="15" customHeight="1" x14ac:dyDescent="0.3">
      <c r="A50" s="5">
        <f t="shared" si="0"/>
        <v>47</v>
      </c>
      <c r="B50" s="7" t="str">
        <f>'Measure Info'!B69</f>
        <v>Procedure, Performed: Hip Replacement</v>
      </c>
      <c r="C50" s="8" t="s">
        <v>145</v>
      </c>
      <c r="D50" s="8" t="s">
        <v>145</v>
      </c>
      <c r="E50" s="8" t="s">
        <v>145</v>
      </c>
      <c r="F50" s="269" t="s">
        <v>145</v>
      </c>
    </row>
    <row r="51" spans="1:6" ht="15" customHeight="1" x14ac:dyDescent="0.3">
      <c r="A51" s="5">
        <f t="shared" si="0"/>
        <v>48</v>
      </c>
      <c r="B51" s="7" t="str">
        <f>'Measure Info'!B70</f>
        <v>Procedure, Performed: Knee Replacement</v>
      </c>
      <c r="C51" s="8" t="s">
        <v>145</v>
      </c>
      <c r="D51" s="8" t="s">
        <v>145</v>
      </c>
      <c r="E51" s="8" t="s">
        <v>145</v>
      </c>
      <c r="F51" s="269" t="s">
        <v>145</v>
      </c>
    </row>
    <row r="52" spans="1:6" ht="15" customHeight="1" x14ac:dyDescent="0.3">
      <c r="A52" s="5">
        <f t="shared" si="0"/>
        <v>49</v>
      </c>
      <c r="B52" s="7" t="str">
        <f>'Measure Info'!B71</f>
        <v>Encounter, Diagnosis: Patients Using Hormone Therapy</v>
      </c>
      <c r="C52" s="8" t="s">
        <v>145</v>
      </c>
      <c r="D52" s="8" t="s">
        <v>145</v>
      </c>
      <c r="E52" s="8" t="s">
        <v>145</v>
      </c>
      <c r="F52" s="269" t="s">
        <v>145</v>
      </c>
    </row>
    <row r="53" spans="1:6" ht="15" customHeight="1" x14ac:dyDescent="0.3">
      <c r="A53" s="5">
        <f t="shared" si="0"/>
        <v>50</v>
      </c>
      <c r="B53" s="7" t="str">
        <f>'Measure Info'!B72</f>
        <v>Encounter, Diagnosis: Immobilization</v>
      </c>
      <c r="C53" s="8" t="s">
        <v>145</v>
      </c>
      <c r="D53" s="8" t="s">
        <v>145</v>
      </c>
      <c r="E53" s="8" t="s">
        <v>145</v>
      </c>
      <c r="F53" s="269" t="s">
        <v>145</v>
      </c>
    </row>
    <row r="54" spans="1:6" ht="15" customHeight="1" x14ac:dyDescent="0.3">
      <c r="A54" s="5">
        <f t="shared" si="0"/>
        <v>51</v>
      </c>
      <c r="B54" s="7" t="str">
        <f>'Measure Info'!B73</f>
        <v>Encounter, Diagnosis: Obesity</v>
      </c>
      <c r="C54" s="8" t="s">
        <v>145</v>
      </c>
      <c r="D54" s="8" t="s">
        <v>145</v>
      </c>
      <c r="E54" s="8" t="s">
        <v>145</v>
      </c>
      <c r="F54" s="269" t="s">
        <v>145</v>
      </c>
    </row>
    <row r="55" spans="1:6" ht="15" customHeight="1" x14ac:dyDescent="0.3">
      <c r="A55" s="5">
        <f t="shared" si="0"/>
        <v>52</v>
      </c>
      <c r="B55" s="7" t="str">
        <f>'Measure Info'!B74</f>
        <v>Procedure, Performed: Respiratory Operations</v>
      </c>
      <c r="C55" s="8" t="s">
        <v>145</v>
      </c>
      <c r="D55" s="8" t="s">
        <v>145</v>
      </c>
      <c r="E55" s="8" t="s">
        <v>145</v>
      </c>
      <c r="F55" s="269" t="s">
        <v>145</v>
      </c>
    </row>
    <row r="56" spans="1:6" ht="15" customHeight="1" x14ac:dyDescent="0.3">
      <c r="A56" s="5">
        <f t="shared" si="0"/>
        <v>53</v>
      </c>
      <c r="B56" s="7" t="str">
        <f>'Measure Info'!B75</f>
        <v>Encounter, Diagnosis: History of Stroke</v>
      </c>
      <c r="C56" s="8" t="s">
        <v>145</v>
      </c>
      <c r="D56" s="8" t="s">
        <v>145</v>
      </c>
      <c r="E56" s="8" t="s">
        <v>145</v>
      </c>
      <c r="F56" s="269" t="s">
        <v>145</v>
      </c>
    </row>
    <row r="57" spans="1:6" ht="15" customHeight="1" x14ac:dyDescent="0.3">
      <c r="A57" s="5">
        <f t="shared" si="0"/>
        <v>54</v>
      </c>
      <c r="B57" s="7" t="str">
        <f>'Measure Info'!B76</f>
        <v>Encounter, Diagnosis: Tobacco Use</v>
      </c>
      <c r="C57" s="8" t="s">
        <v>145</v>
      </c>
      <c r="D57" s="8" t="s">
        <v>145</v>
      </c>
      <c r="E57" s="8" t="s">
        <v>145</v>
      </c>
      <c r="F57" s="269" t="s">
        <v>145</v>
      </c>
    </row>
    <row r="58" spans="1:6" ht="15" customHeight="1" x14ac:dyDescent="0.3">
      <c r="A58" s="5">
        <f t="shared" si="0"/>
        <v>55</v>
      </c>
      <c r="B58" s="7" t="str">
        <f>'Measure Info'!B77</f>
        <v>Procedure, Performed: Vascular Surgeries</v>
      </c>
      <c r="C58" s="8" t="s">
        <v>145</v>
      </c>
      <c r="D58" s="8" t="s">
        <v>145</v>
      </c>
      <c r="E58" s="8" t="s">
        <v>145</v>
      </c>
      <c r="F58" s="269" t="s">
        <v>145</v>
      </c>
    </row>
    <row r="59" spans="1:6" ht="15" customHeight="1" x14ac:dyDescent="0.3">
      <c r="A59" s="277">
        <f t="shared" si="0"/>
        <v>56</v>
      </c>
      <c r="B59" s="271" t="str">
        <f>'Measure Info'!B78</f>
        <v>Encounter, Diagnosis: History of Blood Clots (DVT or PE)</v>
      </c>
      <c r="C59" s="272" t="s">
        <v>145</v>
      </c>
      <c r="D59" s="272" t="s">
        <v>145</v>
      </c>
      <c r="E59" s="272" t="s">
        <v>145</v>
      </c>
      <c r="F59" s="273" t="s">
        <v>145</v>
      </c>
    </row>
    <row r="60" spans="1:6" ht="15" customHeight="1" x14ac:dyDescent="0.3">
      <c r="A60" s="1" t="s">
        <v>189</v>
      </c>
    </row>
    <row r="61" spans="1:6" ht="15" customHeight="1" x14ac:dyDescent="0.3">
      <c r="A61" s="202" t="s">
        <v>258</v>
      </c>
    </row>
  </sheetData>
  <dataValidations count="2">
    <dataValidation type="list" operator="equal" allowBlank="1" showInputMessage="1" showErrorMessage="1" sqref="C4:F7 C9:F45" xr:uid="{275C8586-D5F4-274A-AC32-8F7B656DAAC7}">
      <formula1>"0, 1"</formula1>
    </dataValidation>
    <dataValidation type="list" operator="equal" allowBlank="1" showInputMessage="1" showErrorMessage="1" sqref="C8:F8" xr:uid="{F51BC757-4402-C244-A0B6-A82D2E94A629}">
      <formula1>"0, 1, -"</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040C-2010-2249-A8D0-2B8A0E4F63FB}">
  <dimension ref="A1:IS82"/>
  <sheetViews>
    <sheetView showGridLines="0" workbookViewId="0"/>
  </sheetViews>
  <sheetFormatPr defaultColWidth="8.77734375" defaultRowHeight="15" customHeight="1" x14ac:dyDescent="0.3"/>
  <cols>
    <col min="1" max="1" width="20.88671875" style="1" customWidth="1"/>
    <col min="2" max="2" width="98.21875" style="1" bestFit="1" customWidth="1"/>
    <col min="3" max="6" width="22.77734375" style="1" customWidth="1"/>
    <col min="7" max="253" width="8.77734375" style="1" customWidth="1"/>
  </cols>
  <sheetData>
    <row r="1" spans="1:253" s="284" customFormat="1" ht="30" customHeight="1" x14ac:dyDescent="0.3">
      <c r="A1" s="285" t="s">
        <v>330</v>
      </c>
      <c r="B1" s="288"/>
      <c r="C1" s="287"/>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c r="IR1" s="283"/>
      <c r="IS1" s="283"/>
    </row>
    <row r="2" spans="1:253" ht="15" customHeight="1" x14ac:dyDescent="0.3">
      <c r="A2" s="275" t="s">
        <v>249</v>
      </c>
      <c r="B2" s="275" t="s">
        <v>249</v>
      </c>
      <c r="C2" s="276" t="s">
        <v>165</v>
      </c>
      <c r="D2" s="276" t="s">
        <v>166</v>
      </c>
      <c r="E2" s="276" t="s">
        <v>167</v>
      </c>
      <c r="F2" s="276" t="s">
        <v>168</v>
      </c>
    </row>
    <row r="3" spans="1:253" ht="110.4" x14ac:dyDescent="0.3">
      <c r="A3" s="125" t="s">
        <v>187</v>
      </c>
      <c r="B3" s="118" t="s">
        <v>23</v>
      </c>
      <c r="C3" s="264" t="s">
        <v>321</v>
      </c>
      <c r="D3" s="265" t="s">
        <v>320</v>
      </c>
      <c r="E3" s="265" t="s">
        <v>322</v>
      </c>
      <c r="F3" s="267" t="s">
        <v>323</v>
      </c>
    </row>
    <row r="4" spans="1:253" ht="15" customHeight="1" x14ac:dyDescent="0.3">
      <c r="A4" s="123">
        <v>1</v>
      </c>
      <c r="B4" s="124" t="str">
        <f>'Measure Info'!B23</f>
        <v>Diagnostic Study, Performed: Abdominal or Pelvic CT Scan with Contrast (relevantDatetime, relevantPeriod)</v>
      </c>
      <c r="C4" s="123">
        <v>1</v>
      </c>
      <c r="D4" s="123">
        <v>1</v>
      </c>
      <c r="E4" s="123">
        <v>1</v>
      </c>
      <c r="F4" s="274">
        <v>1</v>
      </c>
    </row>
    <row r="5" spans="1:253" ht="15" customHeight="1" x14ac:dyDescent="0.3">
      <c r="A5" s="6">
        <v>2</v>
      </c>
      <c r="B5" s="4" t="str">
        <f>'Measure Info'!B24</f>
        <v>Diagnostic Study, Performed: CT Angiography of Chest  (relevantDatetime, relevantPeriod)</v>
      </c>
      <c r="C5" s="6">
        <v>1</v>
      </c>
      <c r="D5" s="6">
        <v>1</v>
      </c>
      <c r="E5" s="6">
        <v>1</v>
      </c>
      <c r="F5" s="107">
        <v>1</v>
      </c>
    </row>
    <row r="6" spans="1:253" ht="15" customHeight="1" x14ac:dyDescent="0.3">
      <c r="A6" s="6">
        <v>3</v>
      </c>
      <c r="B6" s="4" t="str">
        <f>'Measure Info'!B25</f>
        <v>Diagnostic Study, Performed: Pulmonary Ventilation/Perfusion (VQ) Scan  (relevantDatetime, relevantPeriod)</v>
      </c>
      <c r="C6" s="6">
        <v>1</v>
      </c>
      <c r="D6" s="6">
        <v>1</v>
      </c>
      <c r="E6" s="6">
        <v>1</v>
      </c>
      <c r="F6" s="107">
        <v>1</v>
      </c>
    </row>
    <row r="7" spans="1:253" ht="15" customHeight="1" x14ac:dyDescent="0.3">
      <c r="A7" s="6">
        <v>4</v>
      </c>
      <c r="B7" s="4" t="str">
        <f>'Measure Info'!B26</f>
        <v>Diagnostic Study, Performed: Ultrasound of Lower Extremities  (relevantDatetime, relevantPeriod)</v>
      </c>
      <c r="C7" s="6">
        <v>1</v>
      </c>
      <c r="D7" s="6">
        <v>1</v>
      </c>
      <c r="E7" s="6">
        <v>1</v>
      </c>
      <c r="F7" s="107">
        <v>1</v>
      </c>
    </row>
    <row r="8" spans="1:253" ht="15" customHeight="1" x14ac:dyDescent="0.3">
      <c r="A8" s="6">
        <v>5</v>
      </c>
      <c r="B8" s="4" t="s">
        <v>233</v>
      </c>
      <c r="C8" s="54" t="s">
        <v>145</v>
      </c>
      <c r="D8" s="54" t="s">
        <v>145</v>
      </c>
      <c r="E8" s="54" t="s">
        <v>145</v>
      </c>
      <c r="F8" s="278" t="s">
        <v>145</v>
      </c>
      <c r="G8" s="139"/>
      <c r="H8" s="136"/>
    </row>
    <row r="9" spans="1:253" ht="15" customHeight="1" x14ac:dyDescent="0.3">
      <c r="A9" s="6">
        <v>6</v>
      </c>
      <c r="B9" s="4" t="str">
        <f>'Measure Info'!B28</f>
        <v>Encounter, Diagnosis: Acute Brain or Spinal Injury or Hemorrhage</v>
      </c>
      <c r="C9" s="6">
        <v>1</v>
      </c>
      <c r="D9" s="6">
        <v>1</v>
      </c>
      <c r="E9" s="6">
        <v>1</v>
      </c>
      <c r="F9" s="107">
        <v>1</v>
      </c>
    </row>
    <row r="10" spans="1:253" ht="15" customHeight="1" x14ac:dyDescent="0.3">
      <c r="A10" s="6">
        <v>7</v>
      </c>
      <c r="B10" s="4" t="str">
        <f>'Measure Info'!B29</f>
        <v>Encounter, Diagnosis: COVID-19</v>
      </c>
      <c r="C10" s="6">
        <v>1</v>
      </c>
      <c r="D10" s="6">
        <v>1</v>
      </c>
      <c r="E10" s="6">
        <v>1</v>
      </c>
      <c r="F10" s="107">
        <v>1</v>
      </c>
    </row>
    <row r="11" spans="1:253" ht="15" customHeight="1" x14ac:dyDescent="0.3">
      <c r="A11" s="6">
        <v>8</v>
      </c>
      <c r="B11" s="4" t="str">
        <f>'Measure Info'!B30</f>
        <v>Encounter, Diagnosis: Obstetrics</v>
      </c>
      <c r="C11" s="6">
        <v>1</v>
      </c>
      <c r="D11" s="6">
        <v>1</v>
      </c>
      <c r="E11" s="6">
        <v>1</v>
      </c>
      <c r="F11" s="107">
        <v>1</v>
      </c>
    </row>
    <row r="12" spans="1:253" ht="15" customHeight="1" x14ac:dyDescent="0.3">
      <c r="A12" s="6">
        <v>9</v>
      </c>
      <c r="B12" s="4" t="str">
        <f>'Measure Info'!B31</f>
        <v>Encounter, Diagnosis: Venous Thromboembolism (prevalencePeriod, relevantPeriod)</v>
      </c>
      <c r="C12" s="6">
        <v>1</v>
      </c>
      <c r="D12" s="6">
        <v>1</v>
      </c>
      <c r="E12" s="6">
        <v>1</v>
      </c>
      <c r="F12" s="107">
        <v>1</v>
      </c>
    </row>
    <row r="13" spans="1:253" ht="15" customHeight="1" x14ac:dyDescent="0.3">
      <c r="A13" s="6">
        <v>10</v>
      </c>
      <c r="B13" s="4" t="str">
        <f>'Measure Info'!B32</f>
        <v>Encounter, Performed: Emergency Department Visit using Emergency Department Visit End date/time</v>
      </c>
      <c r="C13" s="6">
        <v>1</v>
      </c>
      <c r="D13" s="6">
        <v>1</v>
      </c>
      <c r="E13" s="6">
        <v>1</v>
      </c>
      <c r="F13" s="107">
        <v>1</v>
      </c>
    </row>
    <row r="14" spans="1:253" ht="15" customHeight="1" x14ac:dyDescent="0.3">
      <c r="A14" s="6">
        <v>11</v>
      </c>
      <c r="B14" s="4" t="str">
        <f>'Measure Info'!B33</f>
        <v>Encounter, Performed: Emergency Department Visit using Emergency Department Visit Start date/time</v>
      </c>
      <c r="C14" s="6">
        <v>1</v>
      </c>
      <c r="D14" s="6">
        <v>1</v>
      </c>
      <c r="E14" s="6">
        <v>1</v>
      </c>
      <c r="F14" s="107">
        <v>1</v>
      </c>
    </row>
    <row r="15" spans="1:253" ht="15" customHeight="1" x14ac:dyDescent="0.3">
      <c r="A15" s="6">
        <v>12</v>
      </c>
      <c r="B15" s="4" t="str">
        <f>'Measure Info'!B34</f>
        <v>Encounter, Performed: Encounter Inpatient using Encounter Inpatient End date/time</v>
      </c>
      <c r="C15" s="6">
        <v>1</v>
      </c>
      <c r="D15" s="6">
        <v>1</v>
      </c>
      <c r="E15" s="6">
        <v>1</v>
      </c>
      <c r="F15" s="107">
        <v>1</v>
      </c>
    </row>
    <row r="16" spans="1:253"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6" ht="15" customHeight="1" x14ac:dyDescent="0.3">
      <c r="A33" s="6">
        <v>30</v>
      </c>
      <c r="B33" s="7" t="str">
        <f>'Measure Info'!B52</f>
        <v>Patient Characteristic Birthdate: Birth date</v>
      </c>
      <c r="C33" s="6">
        <v>1</v>
      </c>
      <c r="D33" s="6">
        <v>1</v>
      </c>
      <c r="E33" s="6">
        <v>1</v>
      </c>
      <c r="F33" s="107">
        <v>1</v>
      </c>
    </row>
    <row r="34" spans="1:6" ht="15" customHeight="1" x14ac:dyDescent="0.3">
      <c r="A34" s="6">
        <v>31</v>
      </c>
      <c r="B34" s="7" t="str">
        <f>'Measure Info'!B53</f>
        <v>Patient Characteristic Ethnicity: Ethnicity</v>
      </c>
      <c r="C34" s="6">
        <v>1</v>
      </c>
      <c r="D34" s="6">
        <v>1</v>
      </c>
      <c r="E34" s="6">
        <v>1</v>
      </c>
      <c r="F34" s="107">
        <v>1</v>
      </c>
    </row>
    <row r="35" spans="1:6" ht="15" customHeight="1" x14ac:dyDescent="0.3">
      <c r="A35" s="6">
        <v>32</v>
      </c>
      <c r="B35" s="7" t="str">
        <f>'Measure Info'!B54</f>
        <v>Patient Characteristic Payer: Payer</v>
      </c>
      <c r="C35" s="6">
        <v>1</v>
      </c>
      <c r="D35" s="6">
        <v>1</v>
      </c>
      <c r="E35" s="6">
        <v>1</v>
      </c>
      <c r="F35" s="107">
        <v>1</v>
      </c>
    </row>
    <row r="36" spans="1:6" ht="15" customHeight="1" x14ac:dyDescent="0.3">
      <c r="A36" s="6">
        <v>33</v>
      </c>
      <c r="B36" s="7" t="str">
        <f>'Measure Info'!B55</f>
        <v>Patient Characteristic Race: Race</v>
      </c>
      <c r="C36" s="6">
        <v>1</v>
      </c>
      <c r="D36" s="6">
        <v>1</v>
      </c>
      <c r="E36" s="6">
        <v>1</v>
      </c>
      <c r="F36" s="107">
        <v>1</v>
      </c>
    </row>
    <row r="37" spans="1:6" ht="15" customHeight="1" x14ac:dyDescent="0.3">
      <c r="A37" s="6">
        <v>34</v>
      </c>
      <c r="B37" s="7" t="str">
        <f>'Measure Info'!B56</f>
        <v>Patient Characteristic Sex: ONC Administrative Sex</v>
      </c>
      <c r="C37" s="6">
        <v>1</v>
      </c>
      <c r="D37" s="6">
        <v>1</v>
      </c>
      <c r="E37" s="6">
        <v>1</v>
      </c>
      <c r="F37" s="107">
        <v>1</v>
      </c>
    </row>
    <row r="38" spans="1:6" ht="15" customHeight="1" x14ac:dyDescent="0.3">
      <c r="A38" s="6">
        <v>35</v>
      </c>
      <c r="B38" s="7" t="str">
        <f>'Measure Info'!B57</f>
        <v>Present on Admission Indicator</v>
      </c>
      <c r="C38" s="6">
        <v>1</v>
      </c>
      <c r="D38" s="6">
        <v>1</v>
      </c>
      <c r="E38" s="6">
        <v>1</v>
      </c>
      <c r="F38" s="107">
        <v>1</v>
      </c>
    </row>
    <row r="39" spans="1:6" ht="15" customHeight="1" x14ac:dyDescent="0.3">
      <c r="A39" s="5">
        <v>36</v>
      </c>
      <c r="B39" s="7" t="str">
        <f>'Measure Info'!B58</f>
        <v>Procedure, Performed: Extracorporeal Membrane Oxygenation</v>
      </c>
      <c r="C39" s="6">
        <v>1</v>
      </c>
      <c r="D39" s="6">
        <v>1</v>
      </c>
      <c r="E39" s="6">
        <v>1</v>
      </c>
      <c r="F39" s="107">
        <v>1</v>
      </c>
    </row>
    <row r="40" spans="1:6" ht="15" customHeight="1" x14ac:dyDescent="0.3">
      <c r="A40" s="5">
        <v>37</v>
      </c>
      <c r="B40" s="7" t="str">
        <f>'Measure Info'!B59</f>
        <v>Procedure, Performed: General or Neuraxial Anesthesia (relevantDatetime, relevantPeriod)</v>
      </c>
      <c r="C40" s="6">
        <v>1</v>
      </c>
      <c r="D40" s="6">
        <v>1</v>
      </c>
      <c r="E40" s="6">
        <v>1</v>
      </c>
      <c r="F40" s="107">
        <v>1</v>
      </c>
    </row>
    <row r="41" spans="1:6" ht="15" customHeight="1" x14ac:dyDescent="0.3">
      <c r="A41" s="5">
        <v>38</v>
      </c>
      <c r="B41" s="7" t="str">
        <f>'Measure Info'!B60</f>
        <v>Procedure, Performed: Inferior Vena Cava (IVC) Filter Placement</v>
      </c>
      <c r="C41" s="6">
        <v>1</v>
      </c>
      <c r="D41" s="6">
        <v>1</v>
      </c>
      <c r="E41" s="6">
        <v>1</v>
      </c>
      <c r="F41" s="107">
        <v>1</v>
      </c>
    </row>
    <row r="42" spans="1:6" ht="15" customHeight="1" x14ac:dyDescent="0.3">
      <c r="A42" s="5">
        <v>39</v>
      </c>
      <c r="B42" s="7" t="str">
        <f>'Measure Info'!B61</f>
        <v>Procedure, Performed: Intracranial Neurosurgery relevantDatetime, relevantPeriod)</v>
      </c>
      <c r="C42" s="6">
        <v>1</v>
      </c>
      <c r="D42" s="6">
        <v>1</v>
      </c>
      <c r="E42" s="6">
        <v>1</v>
      </c>
      <c r="F42" s="107">
        <v>1</v>
      </c>
    </row>
    <row r="43" spans="1:6" ht="15" customHeight="1" x14ac:dyDescent="0.3">
      <c r="A43" s="5">
        <v>40</v>
      </c>
      <c r="B43" s="7" t="str">
        <f>'Measure Info'!B62</f>
        <v>Procedure, Performed: Pulmonary Arterial Thrombectomy (relevantDatetime, relevantPeriod)</v>
      </c>
      <c r="C43" s="6">
        <v>1</v>
      </c>
      <c r="D43" s="6">
        <v>1</v>
      </c>
      <c r="E43" s="6">
        <v>1</v>
      </c>
      <c r="F43" s="107">
        <v>1</v>
      </c>
    </row>
    <row r="44" spans="1:6" ht="15" customHeight="1" x14ac:dyDescent="0.3">
      <c r="A44" s="5">
        <v>41</v>
      </c>
      <c r="B44" s="7" t="str">
        <f>'Measure Info'!B63</f>
        <v>Procedure, Performed: Spinal Surgery relevantDatetime, relevantPeriod)</v>
      </c>
      <c r="C44" s="6">
        <v>1</v>
      </c>
      <c r="D44" s="6">
        <v>1</v>
      </c>
      <c r="E44" s="6">
        <v>1</v>
      </c>
      <c r="F44" s="107">
        <v>1</v>
      </c>
    </row>
    <row r="45" spans="1:6" ht="15" customHeight="1" x14ac:dyDescent="0.3">
      <c r="A45" s="5">
        <v>42</v>
      </c>
      <c r="B45" s="7" t="str">
        <f>'Measure Info'!B64</f>
        <v>Encounter, Diagnosis: Bleeding Disorders</v>
      </c>
      <c r="C45" s="6">
        <v>1</v>
      </c>
      <c r="D45" s="6">
        <v>1</v>
      </c>
      <c r="E45" s="6">
        <v>1</v>
      </c>
      <c r="F45" s="107">
        <v>1</v>
      </c>
    </row>
    <row r="46" spans="1:6" ht="15" customHeight="1" x14ac:dyDescent="0.3">
      <c r="A46" s="5">
        <f>A45+1</f>
        <v>43</v>
      </c>
      <c r="B46" s="7" t="str">
        <f>'Measure Info'!B65</f>
        <v>Encounter, Diagnosis: Cancer</v>
      </c>
      <c r="C46" s="8" t="s">
        <v>145</v>
      </c>
      <c r="D46" s="8" t="s">
        <v>145</v>
      </c>
      <c r="E46" s="8" t="s">
        <v>145</v>
      </c>
      <c r="F46" s="269" t="s">
        <v>145</v>
      </c>
    </row>
    <row r="47" spans="1:6" ht="15" customHeight="1" x14ac:dyDescent="0.3">
      <c r="A47" s="5">
        <f t="shared" ref="A47:A59" si="0">A46+1</f>
        <v>44</v>
      </c>
      <c r="B47" s="7" t="str">
        <f>'Measure Info'!B66</f>
        <v>Procedure, Performed: Central Venous Catheterization Placement</v>
      </c>
      <c r="C47" s="8" t="s">
        <v>145</v>
      </c>
      <c r="D47" s="8" t="s">
        <v>145</v>
      </c>
      <c r="E47" s="8" t="s">
        <v>145</v>
      </c>
      <c r="F47" s="269" t="s">
        <v>145</v>
      </c>
    </row>
    <row r="48" spans="1:6" ht="15" customHeight="1" x14ac:dyDescent="0.3">
      <c r="A48" s="5">
        <f t="shared" si="0"/>
        <v>45</v>
      </c>
      <c r="B48" s="7" t="str">
        <f>'Measure Info'!B67</f>
        <v>Encounter, Diagnosis: Diabetes</v>
      </c>
      <c r="C48" s="8" t="s">
        <v>145</v>
      </c>
      <c r="D48" s="8" t="s">
        <v>145</v>
      </c>
      <c r="E48" s="8" t="s">
        <v>145</v>
      </c>
      <c r="F48" s="269" t="s">
        <v>145</v>
      </c>
    </row>
    <row r="49" spans="1:253" ht="15" customHeight="1" x14ac:dyDescent="0.3">
      <c r="A49" s="5">
        <f t="shared" si="0"/>
        <v>46</v>
      </c>
      <c r="B49" s="7" t="str">
        <f>'Measure Info'!B68</f>
        <v>Encounter, Diagnosis: Fractures</v>
      </c>
      <c r="C49" s="8" t="s">
        <v>145</v>
      </c>
      <c r="D49" s="8" t="s">
        <v>145</v>
      </c>
      <c r="E49" s="8" t="s">
        <v>145</v>
      </c>
      <c r="F49" s="269" t="s">
        <v>145</v>
      </c>
    </row>
    <row r="50" spans="1:253" ht="15" customHeight="1" x14ac:dyDescent="0.3">
      <c r="A50" s="5">
        <f t="shared" si="0"/>
        <v>47</v>
      </c>
      <c r="B50" s="7" t="str">
        <f>'Measure Info'!B69</f>
        <v>Procedure, Performed: Hip Replacement</v>
      </c>
      <c r="C50" s="8" t="s">
        <v>145</v>
      </c>
      <c r="D50" s="8" t="s">
        <v>145</v>
      </c>
      <c r="E50" s="8" t="s">
        <v>145</v>
      </c>
      <c r="F50" s="269" t="s">
        <v>145</v>
      </c>
    </row>
    <row r="51" spans="1:253" ht="15" customHeight="1" x14ac:dyDescent="0.3">
      <c r="A51" s="5">
        <f t="shared" si="0"/>
        <v>48</v>
      </c>
      <c r="B51" s="7" t="str">
        <f>'Measure Info'!B70</f>
        <v>Procedure, Performed: Knee Replacement</v>
      </c>
      <c r="C51" s="8" t="s">
        <v>145</v>
      </c>
      <c r="D51" s="8" t="s">
        <v>145</v>
      </c>
      <c r="E51" s="8" t="s">
        <v>145</v>
      </c>
      <c r="F51" s="269" t="s">
        <v>145</v>
      </c>
    </row>
    <row r="52" spans="1:253" ht="15" customHeight="1" x14ac:dyDescent="0.3">
      <c r="A52" s="5">
        <f t="shared" si="0"/>
        <v>49</v>
      </c>
      <c r="B52" s="7" t="str">
        <f>'Measure Info'!B71</f>
        <v>Encounter, Diagnosis: Patients Using Hormone Therapy</v>
      </c>
      <c r="C52" s="8" t="s">
        <v>145</v>
      </c>
      <c r="D52" s="8" t="s">
        <v>145</v>
      </c>
      <c r="E52" s="8" t="s">
        <v>145</v>
      </c>
      <c r="F52" s="269" t="s">
        <v>145</v>
      </c>
    </row>
    <row r="53" spans="1:253" ht="15" customHeight="1" x14ac:dyDescent="0.3">
      <c r="A53" s="5">
        <f t="shared" si="0"/>
        <v>50</v>
      </c>
      <c r="B53" s="7" t="str">
        <f>'Measure Info'!B72</f>
        <v>Encounter, Diagnosis: Immobilization</v>
      </c>
      <c r="C53" s="8" t="s">
        <v>145</v>
      </c>
      <c r="D53" s="8" t="s">
        <v>145</v>
      </c>
      <c r="E53" s="8" t="s">
        <v>145</v>
      </c>
      <c r="F53" s="269" t="s">
        <v>145</v>
      </c>
    </row>
    <row r="54" spans="1:253" ht="15" customHeight="1" x14ac:dyDescent="0.3">
      <c r="A54" s="5">
        <f t="shared" si="0"/>
        <v>51</v>
      </c>
      <c r="B54" s="7" t="str">
        <f>'Measure Info'!B73</f>
        <v>Encounter, Diagnosis: Obesity</v>
      </c>
      <c r="C54" s="8" t="s">
        <v>145</v>
      </c>
      <c r="D54" s="8" t="s">
        <v>145</v>
      </c>
      <c r="E54" s="8" t="s">
        <v>145</v>
      </c>
      <c r="F54" s="269" t="s">
        <v>145</v>
      </c>
    </row>
    <row r="55" spans="1:253" ht="15" customHeight="1" x14ac:dyDescent="0.3">
      <c r="A55" s="5">
        <f t="shared" si="0"/>
        <v>52</v>
      </c>
      <c r="B55" s="7" t="str">
        <f>'Measure Info'!B74</f>
        <v>Procedure, Performed: Respiratory Operations</v>
      </c>
      <c r="C55" s="8" t="s">
        <v>145</v>
      </c>
      <c r="D55" s="8" t="s">
        <v>145</v>
      </c>
      <c r="E55" s="8" t="s">
        <v>145</v>
      </c>
      <c r="F55" s="269" t="s">
        <v>145</v>
      </c>
    </row>
    <row r="56" spans="1:253" ht="15" customHeight="1" x14ac:dyDescent="0.3">
      <c r="A56" s="5">
        <f t="shared" si="0"/>
        <v>53</v>
      </c>
      <c r="B56" s="7" t="str">
        <f>'Measure Info'!B75</f>
        <v>Encounter, Diagnosis: History of Stroke</v>
      </c>
      <c r="C56" s="8" t="s">
        <v>145</v>
      </c>
      <c r="D56" s="8" t="s">
        <v>145</v>
      </c>
      <c r="E56" s="8" t="s">
        <v>145</v>
      </c>
      <c r="F56" s="269" t="s">
        <v>145</v>
      </c>
    </row>
    <row r="57" spans="1:253" ht="15" customHeight="1" x14ac:dyDescent="0.3">
      <c r="A57" s="5">
        <f t="shared" si="0"/>
        <v>54</v>
      </c>
      <c r="B57" s="7" t="str">
        <f>'Measure Info'!B76</f>
        <v>Encounter, Diagnosis: Tobacco Use</v>
      </c>
      <c r="C57" s="8" t="s">
        <v>145</v>
      </c>
      <c r="D57" s="8" t="s">
        <v>145</v>
      </c>
      <c r="E57" s="8" t="s">
        <v>145</v>
      </c>
      <c r="F57" s="269" t="s">
        <v>145</v>
      </c>
    </row>
    <row r="58" spans="1:253" ht="15" customHeight="1" x14ac:dyDescent="0.3">
      <c r="A58" s="5">
        <f t="shared" si="0"/>
        <v>55</v>
      </c>
      <c r="B58" s="7" t="str">
        <f>'Measure Info'!B77</f>
        <v>Procedure, Performed: Vascular Surgeries</v>
      </c>
      <c r="C58" s="8" t="s">
        <v>145</v>
      </c>
      <c r="D58" s="8" t="s">
        <v>145</v>
      </c>
      <c r="E58" s="8" t="s">
        <v>145</v>
      </c>
      <c r="F58" s="269" t="s">
        <v>145</v>
      </c>
    </row>
    <row r="59" spans="1:253" ht="15" customHeight="1" x14ac:dyDescent="0.3">
      <c r="A59" s="277">
        <f t="shared" si="0"/>
        <v>56</v>
      </c>
      <c r="B59" s="271" t="str">
        <f>'Measure Info'!B78</f>
        <v>Encounter, Diagnosis: History of Blood Clots (DVT or PE)</v>
      </c>
      <c r="C59" s="272" t="s">
        <v>145</v>
      </c>
      <c r="D59" s="272" t="s">
        <v>145</v>
      </c>
      <c r="E59" s="272" t="s">
        <v>145</v>
      </c>
      <c r="F59" s="273" t="s">
        <v>145</v>
      </c>
    </row>
    <row r="60" spans="1:253" ht="15" customHeight="1" x14ac:dyDescent="0.3">
      <c r="A60" s="1" t="s">
        <v>189</v>
      </c>
      <c r="IN60"/>
      <c r="IO60"/>
      <c r="IP60"/>
      <c r="IQ60"/>
      <c r="IR60"/>
      <c r="IS60"/>
    </row>
    <row r="61" spans="1:253" ht="15" customHeight="1" x14ac:dyDescent="0.3">
      <c r="A61" s="202" t="s">
        <v>258</v>
      </c>
      <c r="IN61"/>
      <c r="IO61"/>
      <c r="IP61"/>
      <c r="IQ61"/>
      <c r="IR61"/>
      <c r="IS61"/>
    </row>
    <row r="62" spans="1:253" ht="15" customHeight="1" x14ac:dyDescent="0.3">
      <c r="IN62"/>
      <c r="IO62"/>
      <c r="IP62"/>
      <c r="IQ62"/>
      <c r="IR62"/>
      <c r="IS62"/>
    </row>
    <row r="63" spans="1:253" ht="15" customHeight="1" x14ac:dyDescent="0.3">
      <c r="IN63"/>
      <c r="IO63"/>
      <c r="IP63"/>
      <c r="IQ63"/>
      <c r="IR63"/>
      <c r="IS63"/>
    </row>
    <row r="64" spans="1:253" ht="15" customHeight="1" x14ac:dyDescent="0.3">
      <c r="IN64"/>
      <c r="IO64"/>
      <c r="IP64"/>
      <c r="IQ64"/>
      <c r="IR64"/>
      <c r="IS64"/>
    </row>
    <row r="65" spans="248:253" ht="15" customHeight="1" x14ac:dyDescent="0.3">
      <c r="IN65"/>
      <c r="IO65"/>
      <c r="IP65"/>
      <c r="IQ65"/>
      <c r="IR65"/>
      <c r="IS65"/>
    </row>
    <row r="66" spans="248:253" ht="15" customHeight="1" x14ac:dyDescent="0.3">
      <c r="IN66"/>
      <c r="IO66"/>
      <c r="IP66"/>
      <c r="IQ66"/>
      <c r="IR66"/>
      <c r="IS66"/>
    </row>
    <row r="67" spans="248:253" ht="15" customHeight="1" x14ac:dyDescent="0.3">
      <c r="IN67"/>
      <c r="IO67"/>
      <c r="IP67"/>
      <c r="IQ67"/>
      <c r="IR67"/>
      <c r="IS67"/>
    </row>
    <row r="68" spans="248:253" ht="15" customHeight="1" x14ac:dyDescent="0.3">
      <c r="IN68"/>
      <c r="IO68"/>
      <c r="IP68"/>
      <c r="IQ68"/>
      <c r="IR68"/>
      <c r="IS68"/>
    </row>
    <row r="69" spans="248:253" ht="15" customHeight="1" x14ac:dyDescent="0.3">
      <c r="IN69"/>
      <c r="IO69"/>
      <c r="IP69"/>
      <c r="IQ69"/>
      <c r="IR69"/>
      <c r="IS69"/>
    </row>
    <row r="70" spans="248:253" ht="15" customHeight="1" x14ac:dyDescent="0.3">
      <c r="IN70"/>
      <c r="IO70"/>
      <c r="IP70"/>
      <c r="IQ70"/>
      <c r="IR70"/>
      <c r="IS70"/>
    </row>
    <row r="71" spans="248:253" ht="15" customHeight="1" x14ac:dyDescent="0.3">
      <c r="IN71"/>
      <c r="IO71"/>
      <c r="IP71"/>
      <c r="IQ71"/>
      <c r="IR71"/>
      <c r="IS71"/>
    </row>
    <row r="72" spans="248:253" ht="15" customHeight="1" x14ac:dyDescent="0.3">
      <c r="IN72"/>
      <c r="IO72"/>
      <c r="IP72"/>
      <c r="IQ72"/>
      <c r="IR72"/>
      <c r="IS72"/>
    </row>
    <row r="73" spans="248:253" ht="15" customHeight="1" x14ac:dyDescent="0.3">
      <c r="IN73"/>
      <c r="IO73"/>
      <c r="IP73"/>
      <c r="IQ73"/>
      <c r="IR73"/>
      <c r="IS73"/>
    </row>
    <row r="74" spans="248:253" ht="15" customHeight="1" x14ac:dyDescent="0.3">
      <c r="IN74"/>
      <c r="IO74"/>
      <c r="IP74"/>
      <c r="IQ74"/>
      <c r="IR74"/>
      <c r="IS74"/>
    </row>
    <row r="75" spans="248:253" ht="15" customHeight="1" x14ac:dyDescent="0.3">
      <c r="IN75"/>
      <c r="IO75"/>
      <c r="IP75"/>
      <c r="IQ75"/>
      <c r="IR75"/>
      <c r="IS75"/>
    </row>
    <row r="76" spans="248:253" ht="15" customHeight="1" x14ac:dyDescent="0.3">
      <c r="IN76"/>
      <c r="IO76"/>
      <c r="IP76"/>
      <c r="IQ76"/>
      <c r="IR76"/>
      <c r="IS76"/>
    </row>
    <row r="77" spans="248:253" ht="15" customHeight="1" x14ac:dyDescent="0.3">
      <c r="IN77"/>
      <c r="IO77"/>
      <c r="IP77"/>
      <c r="IQ77"/>
      <c r="IR77"/>
      <c r="IS77"/>
    </row>
    <row r="78" spans="248:253" ht="15" customHeight="1" x14ac:dyDescent="0.3">
      <c r="IN78"/>
      <c r="IO78"/>
      <c r="IP78"/>
      <c r="IQ78"/>
      <c r="IR78"/>
      <c r="IS78"/>
    </row>
    <row r="79" spans="248:253" ht="15" customHeight="1" x14ac:dyDescent="0.3">
      <c r="IN79"/>
      <c r="IO79"/>
      <c r="IP79"/>
      <c r="IQ79"/>
      <c r="IR79"/>
      <c r="IS79"/>
    </row>
    <row r="80" spans="248:253" ht="15" customHeight="1" x14ac:dyDescent="0.3">
      <c r="IN80"/>
      <c r="IO80"/>
      <c r="IP80"/>
      <c r="IQ80"/>
      <c r="IR80"/>
      <c r="IS80"/>
    </row>
    <row r="81" spans="248:253" ht="15" customHeight="1" x14ac:dyDescent="0.3">
      <c r="IN81"/>
      <c r="IO81"/>
      <c r="IP81"/>
      <c r="IQ81"/>
      <c r="IR81"/>
      <c r="IS81"/>
    </row>
    <row r="82" spans="248:253" ht="15" customHeight="1" x14ac:dyDescent="0.3">
      <c r="IN82"/>
      <c r="IO82"/>
      <c r="IP82"/>
      <c r="IQ82"/>
      <c r="IR82"/>
      <c r="IS82"/>
    </row>
  </sheetData>
  <dataValidations count="2">
    <dataValidation type="list" operator="equal" allowBlank="1" showInputMessage="1" showErrorMessage="1" sqref="C4:F7 C9:F45" xr:uid="{B67362F3-4E1F-4B45-823E-021C08EBCC21}">
      <formula1>"0, 1"</formula1>
    </dataValidation>
    <dataValidation type="list" operator="equal" allowBlank="1" showInputMessage="1" showErrorMessage="1" sqref="C8:F8" xr:uid="{81043F12-60CC-E74E-9374-6BDD14C382EB}">
      <formula1>"0, 1, -"</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025AA-C753-DD49-A632-1B8B23C4FF8A}">
  <dimension ref="A1:IS61"/>
  <sheetViews>
    <sheetView showGridLines="0" workbookViewId="0"/>
  </sheetViews>
  <sheetFormatPr defaultColWidth="8.77734375" defaultRowHeight="15" customHeight="1" x14ac:dyDescent="0.3"/>
  <cols>
    <col min="1" max="1" width="23.44140625" style="1" customWidth="1"/>
    <col min="2" max="2" width="98.21875" style="1" bestFit="1" customWidth="1"/>
    <col min="3" max="6" width="22.77734375" style="1" customWidth="1"/>
    <col min="7" max="253" width="8.77734375" style="1" customWidth="1"/>
  </cols>
  <sheetData>
    <row r="1" spans="1:253" s="284" customFormat="1" ht="30" customHeight="1" x14ac:dyDescent="0.3">
      <c r="A1" s="285" t="s">
        <v>331</v>
      </c>
      <c r="B1" s="288"/>
      <c r="C1" s="287"/>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c r="IR1" s="283"/>
      <c r="IS1" s="283"/>
    </row>
    <row r="2" spans="1:253" ht="15" customHeight="1" x14ac:dyDescent="0.3">
      <c r="A2" s="275" t="s">
        <v>249</v>
      </c>
      <c r="B2" s="275" t="s">
        <v>249</v>
      </c>
      <c r="C2" s="276" t="s">
        <v>165</v>
      </c>
      <c r="D2" s="276" t="s">
        <v>166</v>
      </c>
      <c r="E2" s="276" t="s">
        <v>167</v>
      </c>
      <c r="F2" s="276" t="s">
        <v>168</v>
      </c>
    </row>
    <row r="3" spans="1:253" ht="110.4" x14ac:dyDescent="0.3">
      <c r="A3" s="125" t="s">
        <v>187</v>
      </c>
      <c r="B3" s="118" t="s">
        <v>23</v>
      </c>
      <c r="C3" s="264" t="s">
        <v>321</v>
      </c>
      <c r="D3" s="265" t="s">
        <v>320</v>
      </c>
      <c r="E3" s="265" t="s">
        <v>322</v>
      </c>
      <c r="F3" s="267" t="s">
        <v>323</v>
      </c>
    </row>
    <row r="4" spans="1:253" ht="15" customHeight="1" x14ac:dyDescent="0.3">
      <c r="A4" s="123">
        <v>1</v>
      </c>
      <c r="B4" s="124" t="str">
        <f>'Measure Info'!B23</f>
        <v>Diagnostic Study, Performed: Abdominal or Pelvic CT Scan with Contrast (relevantDatetime, relevantPeriod)</v>
      </c>
      <c r="C4" s="123">
        <v>1</v>
      </c>
      <c r="D4" s="123">
        <v>1</v>
      </c>
      <c r="E4" s="123">
        <v>1</v>
      </c>
      <c r="F4" s="274">
        <v>1</v>
      </c>
    </row>
    <row r="5" spans="1:253" ht="15" customHeight="1" x14ac:dyDescent="0.3">
      <c r="A5" s="6">
        <v>2</v>
      </c>
      <c r="B5" s="4" t="str">
        <f>'Measure Info'!B24</f>
        <v>Diagnostic Study, Performed: CT Angiography of Chest  (relevantDatetime, relevantPeriod)</v>
      </c>
      <c r="C5" s="6">
        <v>1</v>
      </c>
      <c r="D5" s="6">
        <v>1</v>
      </c>
      <c r="E5" s="6">
        <v>1</v>
      </c>
      <c r="F5" s="107">
        <v>1</v>
      </c>
    </row>
    <row r="6" spans="1:253" ht="15" customHeight="1" x14ac:dyDescent="0.3">
      <c r="A6" s="6">
        <v>3</v>
      </c>
      <c r="B6" s="4" t="str">
        <f>'Measure Info'!B25</f>
        <v>Diagnostic Study, Performed: Pulmonary Ventilation/Perfusion (VQ) Scan  (relevantDatetime, relevantPeriod)</v>
      </c>
      <c r="C6" s="6">
        <v>1</v>
      </c>
      <c r="D6" s="6">
        <v>1</v>
      </c>
      <c r="E6" s="6">
        <v>1</v>
      </c>
      <c r="F6" s="107">
        <v>1</v>
      </c>
    </row>
    <row r="7" spans="1:253" ht="15" customHeight="1" x14ac:dyDescent="0.3">
      <c r="A7" s="6">
        <v>4</v>
      </c>
      <c r="B7" s="4" t="str">
        <f>'Measure Info'!B26</f>
        <v>Diagnostic Study, Performed: Ultrasound of Lower Extremities  (relevantDatetime, relevantPeriod)</v>
      </c>
      <c r="C7" s="6">
        <v>1</v>
      </c>
      <c r="D7" s="6">
        <v>1</v>
      </c>
      <c r="E7" s="6">
        <v>1</v>
      </c>
      <c r="F7" s="107">
        <v>1</v>
      </c>
    </row>
    <row r="8" spans="1:253" ht="15" customHeight="1" x14ac:dyDescent="0.3">
      <c r="A8" s="6">
        <v>5</v>
      </c>
      <c r="B8" s="4" t="s">
        <v>233</v>
      </c>
      <c r="C8" s="54" t="s">
        <v>145</v>
      </c>
      <c r="D8" s="54" t="s">
        <v>145</v>
      </c>
      <c r="E8" s="54" t="s">
        <v>145</v>
      </c>
      <c r="F8" s="278" t="s">
        <v>145</v>
      </c>
      <c r="G8" s="138"/>
      <c r="H8" s="77"/>
    </row>
    <row r="9" spans="1:253" ht="15" customHeight="1" x14ac:dyDescent="0.3">
      <c r="A9" s="6">
        <v>6</v>
      </c>
      <c r="B9" s="4" t="str">
        <f>'Measure Info'!B28</f>
        <v>Encounter, Diagnosis: Acute Brain or Spinal Injury or Hemorrhage</v>
      </c>
      <c r="C9" s="6">
        <v>1</v>
      </c>
      <c r="D9" s="6">
        <v>1</v>
      </c>
      <c r="E9" s="6">
        <v>1</v>
      </c>
      <c r="F9" s="107">
        <v>1</v>
      </c>
    </row>
    <row r="10" spans="1:253" ht="15" customHeight="1" x14ac:dyDescent="0.3">
      <c r="A10" s="6">
        <v>7</v>
      </c>
      <c r="B10" s="4" t="str">
        <f>'Measure Info'!B29</f>
        <v>Encounter, Diagnosis: COVID-19</v>
      </c>
      <c r="C10" s="6">
        <v>1</v>
      </c>
      <c r="D10" s="6">
        <v>1</v>
      </c>
      <c r="E10" s="6">
        <v>1</v>
      </c>
      <c r="F10" s="107">
        <v>1</v>
      </c>
    </row>
    <row r="11" spans="1:253" ht="15" customHeight="1" x14ac:dyDescent="0.3">
      <c r="A11" s="6">
        <v>8</v>
      </c>
      <c r="B11" s="4" t="str">
        <f>'Measure Info'!B30</f>
        <v>Encounter, Diagnosis: Obstetrics</v>
      </c>
      <c r="C11" s="6">
        <v>1</v>
      </c>
      <c r="D11" s="6">
        <v>1</v>
      </c>
      <c r="E11" s="6">
        <v>1</v>
      </c>
      <c r="F11" s="107">
        <v>1</v>
      </c>
    </row>
    <row r="12" spans="1:253" ht="15" customHeight="1" x14ac:dyDescent="0.3">
      <c r="A12" s="6">
        <v>9</v>
      </c>
      <c r="B12" s="4" t="str">
        <f>'Measure Info'!B31</f>
        <v>Encounter, Diagnosis: Venous Thromboembolism (prevalencePeriod, relevantPeriod)</v>
      </c>
      <c r="C12" s="6">
        <v>1</v>
      </c>
      <c r="D12" s="6">
        <v>1</v>
      </c>
      <c r="E12" s="6">
        <v>1</v>
      </c>
      <c r="F12" s="107">
        <v>1</v>
      </c>
    </row>
    <row r="13" spans="1:253" ht="15" customHeight="1" x14ac:dyDescent="0.3">
      <c r="A13" s="6">
        <v>10</v>
      </c>
      <c r="B13" s="4" t="str">
        <f>'Measure Info'!B32</f>
        <v>Encounter, Performed: Emergency Department Visit using Emergency Department Visit End date/time</v>
      </c>
      <c r="C13" s="6">
        <v>1</v>
      </c>
      <c r="D13" s="6">
        <v>1</v>
      </c>
      <c r="E13" s="6">
        <v>1</v>
      </c>
      <c r="F13" s="107">
        <v>1</v>
      </c>
    </row>
    <row r="14" spans="1:253" ht="15" customHeight="1" x14ac:dyDescent="0.3">
      <c r="A14" s="6">
        <v>11</v>
      </c>
      <c r="B14" s="4" t="str">
        <f>'Measure Info'!B33</f>
        <v>Encounter, Performed: Emergency Department Visit using Emergency Department Visit Start date/time</v>
      </c>
      <c r="C14" s="6">
        <v>1</v>
      </c>
      <c r="D14" s="6">
        <v>1</v>
      </c>
      <c r="E14" s="6">
        <v>1</v>
      </c>
      <c r="F14" s="107">
        <v>1</v>
      </c>
    </row>
    <row r="15" spans="1:253" ht="15" customHeight="1" x14ac:dyDescent="0.3">
      <c r="A15" s="6">
        <v>12</v>
      </c>
      <c r="B15" s="4" t="str">
        <f>'Measure Info'!B34</f>
        <v>Encounter, Performed: Encounter Inpatient using Encounter Inpatient End date/time</v>
      </c>
      <c r="C15" s="6">
        <v>1</v>
      </c>
      <c r="D15" s="6">
        <v>1</v>
      </c>
      <c r="E15" s="6">
        <v>1</v>
      </c>
      <c r="F15" s="107">
        <v>1</v>
      </c>
    </row>
    <row r="16" spans="1:253"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6" ht="15" customHeight="1" x14ac:dyDescent="0.3">
      <c r="A33" s="6">
        <v>30</v>
      </c>
      <c r="B33" s="7" t="str">
        <f>'Measure Info'!B52</f>
        <v>Patient Characteristic Birthdate: Birth date</v>
      </c>
      <c r="C33" s="6">
        <v>1</v>
      </c>
      <c r="D33" s="6">
        <v>1</v>
      </c>
      <c r="E33" s="6">
        <v>1</v>
      </c>
      <c r="F33" s="107">
        <v>1</v>
      </c>
    </row>
    <row r="34" spans="1:6" ht="15" customHeight="1" x14ac:dyDescent="0.3">
      <c r="A34" s="6">
        <v>31</v>
      </c>
      <c r="B34" s="7" t="str">
        <f>'Measure Info'!B53</f>
        <v>Patient Characteristic Ethnicity: Ethnicity</v>
      </c>
      <c r="C34" s="6">
        <v>1</v>
      </c>
      <c r="D34" s="6">
        <v>1</v>
      </c>
      <c r="E34" s="6">
        <v>1</v>
      </c>
      <c r="F34" s="107">
        <v>1</v>
      </c>
    </row>
    <row r="35" spans="1:6" ht="15" customHeight="1" x14ac:dyDescent="0.3">
      <c r="A35" s="6">
        <v>32</v>
      </c>
      <c r="B35" s="7" t="str">
        <f>'Measure Info'!B54</f>
        <v>Patient Characteristic Payer: Payer</v>
      </c>
      <c r="C35" s="6">
        <v>1</v>
      </c>
      <c r="D35" s="6">
        <v>1</v>
      </c>
      <c r="E35" s="6">
        <v>1</v>
      </c>
      <c r="F35" s="107">
        <v>1</v>
      </c>
    </row>
    <row r="36" spans="1:6" ht="15" customHeight="1" x14ac:dyDescent="0.3">
      <c r="A36" s="6">
        <v>33</v>
      </c>
      <c r="B36" s="7" t="str">
        <f>'Measure Info'!B55</f>
        <v>Patient Characteristic Race: Race</v>
      </c>
      <c r="C36" s="6">
        <v>1</v>
      </c>
      <c r="D36" s="6">
        <v>1</v>
      </c>
      <c r="E36" s="6">
        <v>1</v>
      </c>
      <c r="F36" s="107">
        <v>1</v>
      </c>
    </row>
    <row r="37" spans="1:6" ht="15" customHeight="1" x14ac:dyDescent="0.3">
      <c r="A37" s="6">
        <v>34</v>
      </c>
      <c r="B37" s="7" t="str">
        <f>'Measure Info'!B56</f>
        <v>Patient Characteristic Sex: ONC Administrative Sex</v>
      </c>
      <c r="C37" s="6">
        <v>1</v>
      </c>
      <c r="D37" s="6">
        <v>1</v>
      </c>
      <c r="E37" s="6">
        <v>1</v>
      </c>
      <c r="F37" s="107">
        <v>1</v>
      </c>
    </row>
    <row r="38" spans="1:6" ht="15" customHeight="1" x14ac:dyDescent="0.3">
      <c r="A38" s="6">
        <v>35</v>
      </c>
      <c r="B38" s="7" t="str">
        <f>'Measure Info'!B57</f>
        <v>Present on Admission Indicator</v>
      </c>
      <c r="C38" s="6">
        <v>1</v>
      </c>
      <c r="D38" s="6">
        <v>1</v>
      </c>
      <c r="E38" s="6">
        <v>1</v>
      </c>
      <c r="F38" s="107">
        <v>1</v>
      </c>
    </row>
    <row r="39" spans="1:6" ht="15" customHeight="1" x14ac:dyDescent="0.3">
      <c r="A39" s="5">
        <v>36</v>
      </c>
      <c r="B39" s="7" t="str">
        <f>'Measure Info'!B58</f>
        <v>Procedure, Performed: Extracorporeal Membrane Oxygenation</v>
      </c>
      <c r="C39" s="6">
        <v>1</v>
      </c>
      <c r="D39" s="6">
        <v>1</v>
      </c>
      <c r="E39" s="6">
        <v>1</v>
      </c>
      <c r="F39" s="107">
        <v>1</v>
      </c>
    </row>
    <row r="40" spans="1:6" ht="15" customHeight="1" x14ac:dyDescent="0.3">
      <c r="A40" s="5">
        <v>37</v>
      </c>
      <c r="B40" s="7" t="str">
        <f>'Measure Info'!B59</f>
        <v>Procedure, Performed: General or Neuraxial Anesthesia (relevantDatetime, relevantPeriod)</v>
      </c>
      <c r="C40" s="6">
        <v>1</v>
      </c>
      <c r="D40" s="6">
        <v>1</v>
      </c>
      <c r="E40" s="6">
        <v>1</v>
      </c>
      <c r="F40" s="107">
        <v>1</v>
      </c>
    </row>
    <row r="41" spans="1:6" ht="15" customHeight="1" x14ac:dyDescent="0.3">
      <c r="A41" s="5">
        <v>38</v>
      </c>
      <c r="B41" s="7" t="str">
        <f>'Measure Info'!B60</f>
        <v>Procedure, Performed: Inferior Vena Cava (IVC) Filter Placement</v>
      </c>
      <c r="C41" s="6">
        <v>1</v>
      </c>
      <c r="D41" s="6">
        <v>1</v>
      </c>
      <c r="E41" s="6">
        <v>1</v>
      </c>
      <c r="F41" s="107">
        <v>1</v>
      </c>
    </row>
    <row r="42" spans="1:6" ht="15" customHeight="1" x14ac:dyDescent="0.3">
      <c r="A42" s="5">
        <v>39</v>
      </c>
      <c r="B42" s="7" t="str">
        <f>'Measure Info'!B61</f>
        <v>Procedure, Performed: Intracranial Neurosurgery relevantDatetime, relevantPeriod)</v>
      </c>
      <c r="C42" s="6">
        <v>1</v>
      </c>
      <c r="D42" s="6">
        <v>1</v>
      </c>
      <c r="E42" s="6">
        <v>1</v>
      </c>
      <c r="F42" s="107">
        <v>1</v>
      </c>
    </row>
    <row r="43" spans="1:6" ht="15" customHeight="1" x14ac:dyDescent="0.3">
      <c r="A43" s="5">
        <v>40</v>
      </c>
      <c r="B43" s="7" t="str">
        <f>'Measure Info'!B62</f>
        <v>Procedure, Performed: Pulmonary Arterial Thrombectomy (relevantDatetime, relevantPeriod)</v>
      </c>
      <c r="C43" s="6">
        <v>1</v>
      </c>
      <c r="D43" s="6">
        <v>1</v>
      </c>
      <c r="E43" s="6">
        <v>1</v>
      </c>
      <c r="F43" s="107">
        <v>1</v>
      </c>
    </row>
    <row r="44" spans="1:6" ht="15" customHeight="1" x14ac:dyDescent="0.3">
      <c r="A44" s="5">
        <v>41</v>
      </c>
      <c r="B44" s="7" t="str">
        <f>'Measure Info'!B63</f>
        <v>Procedure, Performed: Spinal Surgery relevantDatetime, relevantPeriod)</v>
      </c>
      <c r="C44" s="6">
        <v>1</v>
      </c>
      <c r="D44" s="6">
        <v>1</v>
      </c>
      <c r="E44" s="6">
        <v>1</v>
      </c>
      <c r="F44" s="107">
        <v>1</v>
      </c>
    </row>
    <row r="45" spans="1:6" ht="15" customHeight="1" x14ac:dyDescent="0.3">
      <c r="A45" s="5">
        <v>42</v>
      </c>
      <c r="B45" s="7" t="str">
        <f>'Measure Info'!B64</f>
        <v>Encounter, Diagnosis: Bleeding Disorders</v>
      </c>
      <c r="C45" s="6">
        <v>1</v>
      </c>
      <c r="D45" s="6">
        <v>1</v>
      </c>
      <c r="E45" s="6">
        <v>1</v>
      </c>
      <c r="F45" s="107">
        <v>1</v>
      </c>
    </row>
    <row r="46" spans="1:6" ht="15" customHeight="1" x14ac:dyDescent="0.3">
      <c r="A46" s="5">
        <f>A45+1</f>
        <v>43</v>
      </c>
      <c r="B46" s="7" t="str">
        <f>'Measure Info'!B65</f>
        <v>Encounter, Diagnosis: Cancer</v>
      </c>
      <c r="C46" s="8" t="s">
        <v>145</v>
      </c>
      <c r="D46" s="8" t="s">
        <v>145</v>
      </c>
      <c r="E46" s="8" t="s">
        <v>145</v>
      </c>
      <c r="F46" s="269" t="s">
        <v>145</v>
      </c>
    </row>
    <row r="47" spans="1:6" ht="15" customHeight="1" x14ac:dyDescent="0.3">
      <c r="A47" s="5">
        <f t="shared" ref="A47:A59" si="0">A46+1</f>
        <v>44</v>
      </c>
      <c r="B47" s="7" t="str">
        <f>'Measure Info'!B66</f>
        <v>Procedure, Performed: Central Venous Catheterization Placement</v>
      </c>
      <c r="C47" s="8" t="s">
        <v>145</v>
      </c>
      <c r="D47" s="8" t="s">
        <v>145</v>
      </c>
      <c r="E47" s="8" t="s">
        <v>145</v>
      </c>
      <c r="F47" s="269" t="s">
        <v>145</v>
      </c>
    </row>
    <row r="48" spans="1:6" ht="15" customHeight="1" x14ac:dyDescent="0.3">
      <c r="A48" s="5">
        <f t="shared" si="0"/>
        <v>45</v>
      </c>
      <c r="B48" s="7" t="str">
        <f>'Measure Info'!B67</f>
        <v>Encounter, Diagnosis: Diabetes</v>
      </c>
      <c r="C48" s="8" t="s">
        <v>145</v>
      </c>
      <c r="D48" s="8" t="s">
        <v>145</v>
      </c>
      <c r="E48" s="8" t="s">
        <v>145</v>
      </c>
      <c r="F48" s="269" t="s">
        <v>145</v>
      </c>
    </row>
    <row r="49" spans="1:6" ht="15" customHeight="1" x14ac:dyDescent="0.3">
      <c r="A49" s="5">
        <f t="shared" si="0"/>
        <v>46</v>
      </c>
      <c r="B49" s="7" t="str">
        <f>'Measure Info'!B68</f>
        <v>Encounter, Diagnosis: Fractures</v>
      </c>
      <c r="C49" s="8" t="s">
        <v>145</v>
      </c>
      <c r="D49" s="8" t="s">
        <v>145</v>
      </c>
      <c r="E49" s="8" t="s">
        <v>145</v>
      </c>
      <c r="F49" s="269" t="s">
        <v>145</v>
      </c>
    </row>
    <row r="50" spans="1:6" ht="15" customHeight="1" x14ac:dyDescent="0.3">
      <c r="A50" s="5">
        <f t="shared" si="0"/>
        <v>47</v>
      </c>
      <c r="B50" s="7" t="str">
        <f>'Measure Info'!B69</f>
        <v>Procedure, Performed: Hip Replacement</v>
      </c>
      <c r="C50" s="8" t="s">
        <v>145</v>
      </c>
      <c r="D50" s="8" t="s">
        <v>145</v>
      </c>
      <c r="E50" s="8" t="s">
        <v>145</v>
      </c>
      <c r="F50" s="269" t="s">
        <v>145</v>
      </c>
    </row>
    <row r="51" spans="1:6" ht="15" customHeight="1" x14ac:dyDescent="0.3">
      <c r="A51" s="5">
        <f t="shared" si="0"/>
        <v>48</v>
      </c>
      <c r="B51" s="7" t="str">
        <f>'Measure Info'!B70</f>
        <v>Procedure, Performed: Knee Replacement</v>
      </c>
      <c r="C51" s="8" t="s">
        <v>145</v>
      </c>
      <c r="D51" s="8" t="s">
        <v>145</v>
      </c>
      <c r="E51" s="8" t="s">
        <v>145</v>
      </c>
      <c r="F51" s="269" t="s">
        <v>145</v>
      </c>
    </row>
    <row r="52" spans="1:6" ht="15" customHeight="1" x14ac:dyDescent="0.3">
      <c r="A52" s="5">
        <f t="shared" si="0"/>
        <v>49</v>
      </c>
      <c r="B52" s="7" t="str">
        <f>'Measure Info'!B71</f>
        <v>Encounter, Diagnosis: Patients Using Hormone Therapy</v>
      </c>
      <c r="C52" s="8" t="s">
        <v>145</v>
      </c>
      <c r="D52" s="8" t="s">
        <v>145</v>
      </c>
      <c r="E52" s="8" t="s">
        <v>145</v>
      </c>
      <c r="F52" s="269" t="s">
        <v>145</v>
      </c>
    </row>
    <row r="53" spans="1:6" ht="15" customHeight="1" x14ac:dyDescent="0.3">
      <c r="A53" s="5">
        <f t="shared" si="0"/>
        <v>50</v>
      </c>
      <c r="B53" s="7" t="str">
        <f>'Measure Info'!B72</f>
        <v>Encounter, Diagnosis: Immobilization</v>
      </c>
      <c r="C53" s="8" t="s">
        <v>145</v>
      </c>
      <c r="D53" s="8" t="s">
        <v>145</v>
      </c>
      <c r="E53" s="8" t="s">
        <v>145</v>
      </c>
      <c r="F53" s="269" t="s">
        <v>145</v>
      </c>
    </row>
    <row r="54" spans="1:6" ht="15" customHeight="1" x14ac:dyDescent="0.3">
      <c r="A54" s="5">
        <f t="shared" si="0"/>
        <v>51</v>
      </c>
      <c r="B54" s="7" t="str">
        <f>'Measure Info'!B73</f>
        <v>Encounter, Diagnosis: Obesity</v>
      </c>
      <c r="C54" s="8" t="s">
        <v>145</v>
      </c>
      <c r="D54" s="8" t="s">
        <v>145</v>
      </c>
      <c r="E54" s="8" t="s">
        <v>145</v>
      </c>
      <c r="F54" s="269" t="s">
        <v>145</v>
      </c>
    </row>
    <row r="55" spans="1:6" ht="15" customHeight="1" x14ac:dyDescent="0.3">
      <c r="A55" s="5">
        <f t="shared" si="0"/>
        <v>52</v>
      </c>
      <c r="B55" s="7" t="str">
        <f>'Measure Info'!B74</f>
        <v>Procedure, Performed: Respiratory Operations</v>
      </c>
      <c r="C55" s="8" t="s">
        <v>145</v>
      </c>
      <c r="D55" s="8" t="s">
        <v>145</v>
      </c>
      <c r="E55" s="8" t="s">
        <v>145</v>
      </c>
      <c r="F55" s="269" t="s">
        <v>145</v>
      </c>
    </row>
    <row r="56" spans="1:6" ht="15" customHeight="1" x14ac:dyDescent="0.3">
      <c r="A56" s="5">
        <f t="shared" si="0"/>
        <v>53</v>
      </c>
      <c r="B56" s="7" t="str">
        <f>'Measure Info'!B75</f>
        <v>Encounter, Diagnosis: History of Stroke</v>
      </c>
      <c r="C56" s="8" t="s">
        <v>145</v>
      </c>
      <c r="D56" s="8" t="s">
        <v>145</v>
      </c>
      <c r="E56" s="8" t="s">
        <v>145</v>
      </c>
      <c r="F56" s="269" t="s">
        <v>145</v>
      </c>
    </row>
    <row r="57" spans="1:6" ht="15" customHeight="1" x14ac:dyDescent="0.3">
      <c r="A57" s="5">
        <f t="shared" si="0"/>
        <v>54</v>
      </c>
      <c r="B57" s="7" t="str">
        <f>'Measure Info'!B76</f>
        <v>Encounter, Diagnosis: Tobacco Use</v>
      </c>
      <c r="C57" s="8" t="s">
        <v>145</v>
      </c>
      <c r="D57" s="8" t="s">
        <v>145</v>
      </c>
      <c r="E57" s="8" t="s">
        <v>145</v>
      </c>
      <c r="F57" s="269" t="s">
        <v>145</v>
      </c>
    </row>
    <row r="58" spans="1:6" ht="15" customHeight="1" x14ac:dyDescent="0.3">
      <c r="A58" s="5">
        <f t="shared" si="0"/>
        <v>55</v>
      </c>
      <c r="B58" s="7" t="str">
        <f>'Measure Info'!B77</f>
        <v>Procedure, Performed: Vascular Surgeries</v>
      </c>
      <c r="C58" s="8" t="s">
        <v>145</v>
      </c>
      <c r="D58" s="8" t="s">
        <v>145</v>
      </c>
      <c r="E58" s="8" t="s">
        <v>145</v>
      </c>
      <c r="F58" s="269" t="s">
        <v>145</v>
      </c>
    </row>
    <row r="59" spans="1:6" ht="15" customHeight="1" x14ac:dyDescent="0.3">
      <c r="A59" s="277">
        <f t="shared" si="0"/>
        <v>56</v>
      </c>
      <c r="B59" s="271" t="str">
        <f>'Measure Info'!B78</f>
        <v>Encounter, Diagnosis: History of Blood Clots (DVT or PE)</v>
      </c>
      <c r="C59" s="272" t="s">
        <v>145</v>
      </c>
      <c r="D59" s="272" t="s">
        <v>145</v>
      </c>
      <c r="E59" s="272" t="s">
        <v>145</v>
      </c>
      <c r="F59" s="273" t="s">
        <v>145</v>
      </c>
    </row>
    <row r="60" spans="1:6" ht="15" customHeight="1" x14ac:dyDescent="0.3">
      <c r="A60" s="1" t="s">
        <v>189</v>
      </c>
    </row>
    <row r="61" spans="1:6" ht="15" customHeight="1" x14ac:dyDescent="0.3">
      <c r="A61" s="202" t="s">
        <v>258</v>
      </c>
    </row>
  </sheetData>
  <dataValidations count="2">
    <dataValidation type="list" operator="equal" allowBlank="1" showInputMessage="1" showErrorMessage="1" sqref="C4:F7 C9:F45" xr:uid="{F1E7091A-C333-2845-A9C3-7CE3991BB0D4}">
      <formula1>"0, 1"</formula1>
    </dataValidation>
    <dataValidation type="list" operator="equal" allowBlank="1" showInputMessage="1" showErrorMessage="1" sqref="C8:F8" xr:uid="{1BDA7CEC-627E-CA49-9B78-438A781EB9AA}">
      <formula1>"0, 1, -"</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4E27-CDAF-5347-AAFC-07BD6DDEA9C1}">
  <dimension ref="A1:IR61"/>
  <sheetViews>
    <sheetView showGridLines="0" workbookViewId="0"/>
  </sheetViews>
  <sheetFormatPr defaultColWidth="8.77734375" defaultRowHeight="15" customHeight="1" x14ac:dyDescent="0.3"/>
  <cols>
    <col min="1" max="1" width="20.44140625" style="1" customWidth="1"/>
    <col min="2" max="2" width="98.21875" style="1" bestFit="1" customWidth="1"/>
    <col min="3" max="6" width="22.77734375" style="1" customWidth="1"/>
    <col min="7" max="252" width="8.77734375" style="1" customWidth="1"/>
  </cols>
  <sheetData>
    <row r="1" spans="1:252" s="284" customFormat="1" ht="30" customHeight="1" x14ac:dyDescent="0.3">
      <c r="A1" s="285" t="s">
        <v>332</v>
      </c>
      <c r="B1" s="288"/>
      <c r="C1" s="287"/>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c r="IR1" s="283"/>
    </row>
    <row r="2" spans="1:252" ht="15" customHeight="1" x14ac:dyDescent="0.3">
      <c r="A2" s="275" t="s">
        <v>249</v>
      </c>
      <c r="B2" s="275" t="s">
        <v>249</v>
      </c>
      <c r="C2" s="276" t="s">
        <v>165</v>
      </c>
      <c r="D2" s="276" t="s">
        <v>166</v>
      </c>
      <c r="E2" s="276" t="s">
        <v>167</v>
      </c>
      <c r="F2" s="276" t="s">
        <v>168</v>
      </c>
    </row>
    <row r="3" spans="1:252" ht="110.4" x14ac:dyDescent="0.3">
      <c r="A3" s="121" t="s">
        <v>187</v>
      </c>
      <c r="B3" s="118" t="s">
        <v>23</v>
      </c>
      <c r="C3" s="264" t="s">
        <v>321</v>
      </c>
      <c r="D3" s="265" t="s">
        <v>320</v>
      </c>
      <c r="E3" s="265" t="s">
        <v>322</v>
      </c>
      <c r="F3" s="267" t="s">
        <v>323</v>
      </c>
    </row>
    <row r="4" spans="1:252" ht="15" customHeight="1" x14ac:dyDescent="0.3">
      <c r="A4" s="123">
        <v>1</v>
      </c>
      <c r="B4" s="124" t="str">
        <f>'Measure Info'!B23</f>
        <v>Diagnostic Study, Performed: Abdominal or Pelvic CT Scan with Contrast (relevantDatetime, relevantPeriod)</v>
      </c>
      <c r="C4" s="123">
        <v>1</v>
      </c>
      <c r="D4" s="123">
        <v>1</v>
      </c>
      <c r="E4" s="123">
        <v>1</v>
      </c>
      <c r="F4" s="274">
        <v>1</v>
      </c>
    </row>
    <row r="5" spans="1:252" ht="15" customHeight="1" x14ac:dyDescent="0.3">
      <c r="A5" s="6">
        <v>2</v>
      </c>
      <c r="B5" s="4" t="str">
        <f>'Measure Info'!B24</f>
        <v>Diagnostic Study, Performed: CT Angiography of Chest  (relevantDatetime, relevantPeriod)</v>
      </c>
      <c r="C5" s="6">
        <v>1</v>
      </c>
      <c r="D5" s="6">
        <v>1</v>
      </c>
      <c r="E5" s="6">
        <v>1</v>
      </c>
      <c r="F5" s="107">
        <v>1</v>
      </c>
    </row>
    <row r="6" spans="1:252" ht="15" customHeight="1" x14ac:dyDescent="0.3">
      <c r="A6" s="6">
        <v>3</v>
      </c>
      <c r="B6" s="4" t="str">
        <f>'Measure Info'!B25</f>
        <v>Diagnostic Study, Performed: Pulmonary Ventilation/Perfusion (VQ) Scan  (relevantDatetime, relevantPeriod)</v>
      </c>
      <c r="C6" s="6">
        <v>1</v>
      </c>
      <c r="D6" s="6">
        <v>1</v>
      </c>
      <c r="E6" s="6">
        <v>1</v>
      </c>
      <c r="F6" s="107">
        <v>1</v>
      </c>
    </row>
    <row r="7" spans="1:252" ht="15" customHeight="1" x14ac:dyDescent="0.3">
      <c r="A7" s="6">
        <v>4</v>
      </c>
      <c r="B7" s="4" t="str">
        <f>'Measure Info'!B26</f>
        <v>Diagnostic Study, Performed: Ultrasound of Lower Extremities  (relevantDatetime, relevantPeriod)</v>
      </c>
      <c r="C7" s="6">
        <v>1</v>
      </c>
      <c r="D7" s="6">
        <v>1</v>
      </c>
      <c r="E7" s="6">
        <v>1</v>
      </c>
      <c r="F7" s="107">
        <v>1</v>
      </c>
    </row>
    <row r="8" spans="1:252" ht="15" customHeight="1" x14ac:dyDescent="0.3">
      <c r="A8" s="6">
        <v>5</v>
      </c>
      <c r="B8" s="4" t="s">
        <v>233</v>
      </c>
      <c r="C8" s="54" t="s">
        <v>145</v>
      </c>
      <c r="D8" s="54" t="s">
        <v>145</v>
      </c>
      <c r="E8" s="54" t="s">
        <v>145</v>
      </c>
      <c r="F8" s="278" t="s">
        <v>145</v>
      </c>
      <c r="G8" s="138"/>
      <c r="H8" s="77"/>
    </row>
    <row r="9" spans="1:252" ht="15" customHeight="1" x14ac:dyDescent="0.3">
      <c r="A9" s="6">
        <v>6</v>
      </c>
      <c r="B9" s="4" t="str">
        <f>'Measure Info'!B28</f>
        <v>Encounter, Diagnosis: Acute Brain or Spinal Injury or Hemorrhage</v>
      </c>
      <c r="C9" s="6">
        <v>1</v>
      </c>
      <c r="D9" s="6">
        <v>1</v>
      </c>
      <c r="E9" s="6">
        <v>1</v>
      </c>
      <c r="F9" s="107">
        <v>1</v>
      </c>
    </row>
    <row r="10" spans="1:252" ht="15" customHeight="1" x14ac:dyDescent="0.3">
      <c r="A10" s="6">
        <v>7</v>
      </c>
      <c r="B10" s="4" t="str">
        <f>'Measure Info'!B29</f>
        <v>Encounter, Diagnosis: COVID-19</v>
      </c>
      <c r="C10" s="6">
        <v>1</v>
      </c>
      <c r="D10" s="6">
        <v>1</v>
      </c>
      <c r="E10" s="6">
        <v>1</v>
      </c>
      <c r="F10" s="107">
        <v>1</v>
      </c>
    </row>
    <row r="11" spans="1:252" ht="15" customHeight="1" x14ac:dyDescent="0.3">
      <c r="A11" s="6">
        <v>8</v>
      </c>
      <c r="B11" s="4" t="str">
        <f>'Measure Info'!B30</f>
        <v>Encounter, Diagnosis: Obstetrics</v>
      </c>
      <c r="C11" s="6">
        <v>1</v>
      </c>
      <c r="D11" s="6">
        <v>1</v>
      </c>
      <c r="E11" s="6">
        <v>1</v>
      </c>
      <c r="F11" s="107">
        <v>1</v>
      </c>
    </row>
    <row r="12" spans="1:252" ht="15" customHeight="1" x14ac:dyDescent="0.3">
      <c r="A12" s="6">
        <v>9</v>
      </c>
      <c r="B12" s="4" t="str">
        <f>'Measure Info'!B31</f>
        <v>Encounter, Diagnosis: Venous Thromboembolism (prevalencePeriod, relevantPeriod)</v>
      </c>
      <c r="C12" s="6">
        <v>1</v>
      </c>
      <c r="D12" s="6">
        <v>1</v>
      </c>
      <c r="E12" s="6">
        <v>1</v>
      </c>
      <c r="F12" s="107">
        <v>1</v>
      </c>
    </row>
    <row r="13" spans="1:252" ht="15" customHeight="1" x14ac:dyDescent="0.3">
      <c r="A13" s="6">
        <v>10</v>
      </c>
      <c r="B13" s="4" t="str">
        <f>'Measure Info'!B32</f>
        <v>Encounter, Performed: Emergency Department Visit using Emergency Department Visit End date/time</v>
      </c>
      <c r="C13" s="6">
        <v>1</v>
      </c>
      <c r="D13" s="6">
        <v>1</v>
      </c>
      <c r="E13" s="6">
        <v>1</v>
      </c>
      <c r="F13" s="107">
        <v>1</v>
      </c>
    </row>
    <row r="14" spans="1:252" ht="15" customHeight="1" x14ac:dyDescent="0.3">
      <c r="A14" s="6">
        <v>11</v>
      </c>
      <c r="B14" s="4" t="str">
        <f>'Measure Info'!B33</f>
        <v>Encounter, Performed: Emergency Department Visit using Emergency Department Visit Start date/time</v>
      </c>
      <c r="C14" s="6">
        <v>1</v>
      </c>
      <c r="D14" s="6">
        <v>1</v>
      </c>
      <c r="E14" s="6">
        <v>1</v>
      </c>
      <c r="F14" s="107">
        <v>1</v>
      </c>
    </row>
    <row r="15" spans="1:252" ht="15" customHeight="1" x14ac:dyDescent="0.3">
      <c r="A15" s="6">
        <v>12</v>
      </c>
      <c r="B15" s="4" t="str">
        <f>'Measure Info'!B34</f>
        <v>Encounter, Performed: Encounter Inpatient using Encounter Inpatient End date/time</v>
      </c>
      <c r="C15" s="6">
        <v>1</v>
      </c>
      <c r="D15" s="6">
        <v>1</v>
      </c>
      <c r="E15" s="6">
        <v>1</v>
      </c>
      <c r="F15" s="107">
        <v>1</v>
      </c>
    </row>
    <row r="16" spans="1:252"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6" ht="15" customHeight="1" x14ac:dyDescent="0.3">
      <c r="A33" s="6">
        <v>30</v>
      </c>
      <c r="B33" s="7" t="str">
        <f>'Measure Info'!B52</f>
        <v>Patient Characteristic Birthdate: Birth date</v>
      </c>
      <c r="C33" s="6">
        <v>1</v>
      </c>
      <c r="D33" s="6">
        <v>1</v>
      </c>
      <c r="E33" s="6">
        <v>1</v>
      </c>
      <c r="F33" s="107">
        <v>1</v>
      </c>
    </row>
    <row r="34" spans="1:6" ht="15" customHeight="1" x14ac:dyDescent="0.3">
      <c r="A34" s="6">
        <v>31</v>
      </c>
      <c r="B34" s="7" t="str">
        <f>'Measure Info'!B53</f>
        <v>Patient Characteristic Ethnicity: Ethnicity</v>
      </c>
      <c r="C34" s="6">
        <v>1</v>
      </c>
      <c r="D34" s="6">
        <v>1</v>
      </c>
      <c r="E34" s="6">
        <v>1</v>
      </c>
      <c r="F34" s="107">
        <v>1</v>
      </c>
    </row>
    <row r="35" spans="1:6" ht="15" customHeight="1" x14ac:dyDescent="0.3">
      <c r="A35" s="6">
        <v>32</v>
      </c>
      <c r="B35" s="7" t="str">
        <f>'Measure Info'!B54</f>
        <v>Patient Characteristic Payer: Payer</v>
      </c>
      <c r="C35" s="6">
        <v>1</v>
      </c>
      <c r="D35" s="6">
        <v>1</v>
      </c>
      <c r="E35" s="6">
        <v>1</v>
      </c>
      <c r="F35" s="107">
        <v>1</v>
      </c>
    </row>
    <row r="36" spans="1:6" ht="15" customHeight="1" x14ac:dyDescent="0.3">
      <c r="A36" s="6">
        <v>33</v>
      </c>
      <c r="B36" s="7" t="str">
        <f>'Measure Info'!B55</f>
        <v>Patient Characteristic Race: Race</v>
      </c>
      <c r="C36" s="6">
        <v>1</v>
      </c>
      <c r="D36" s="6">
        <v>1</v>
      </c>
      <c r="E36" s="6">
        <v>1</v>
      </c>
      <c r="F36" s="107">
        <v>1</v>
      </c>
    </row>
    <row r="37" spans="1:6" ht="15" customHeight="1" x14ac:dyDescent="0.3">
      <c r="A37" s="6">
        <v>34</v>
      </c>
      <c r="B37" s="7" t="str">
        <f>'Measure Info'!B56</f>
        <v>Patient Characteristic Sex: ONC Administrative Sex</v>
      </c>
      <c r="C37" s="6">
        <v>1</v>
      </c>
      <c r="D37" s="6">
        <v>1</v>
      </c>
      <c r="E37" s="6">
        <v>1</v>
      </c>
      <c r="F37" s="107">
        <v>1</v>
      </c>
    </row>
    <row r="38" spans="1:6" ht="15" customHeight="1" x14ac:dyDescent="0.3">
      <c r="A38" s="6">
        <v>35</v>
      </c>
      <c r="B38" s="7" t="str">
        <f>'Measure Info'!B57</f>
        <v>Present on Admission Indicator</v>
      </c>
      <c r="C38" s="6">
        <v>1</v>
      </c>
      <c r="D38" s="6">
        <v>1</v>
      </c>
      <c r="E38" s="6">
        <v>1</v>
      </c>
      <c r="F38" s="107">
        <v>1</v>
      </c>
    </row>
    <row r="39" spans="1:6" ht="15" customHeight="1" x14ac:dyDescent="0.3">
      <c r="A39" s="6">
        <v>36</v>
      </c>
      <c r="B39" s="7" t="str">
        <f>'Measure Info'!B58</f>
        <v>Procedure, Performed: Extracorporeal Membrane Oxygenation</v>
      </c>
      <c r="C39" s="6">
        <v>1</v>
      </c>
      <c r="D39" s="6">
        <v>1</v>
      </c>
      <c r="E39" s="6">
        <v>1</v>
      </c>
      <c r="F39" s="107">
        <v>1</v>
      </c>
    </row>
    <row r="40" spans="1:6" ht="15" customHeight="1" x14ac:dyDescent="0.3">
      <c r="A40" s="6">
        <v>37</v>
      </c>
      <c r="B40" s="7" t="str">
        <f>'Measure Info'!B59</f>
        <v>Procedure, Performed: General or Neuraxial Anesthesia (relevantDatetime, relevantPeriod)</v>
      </c>
      <c r="C40" s="6">
        <v>1</v>
      </c>
      <c r="D40" s="6">
        <v>1</v>
      </c>
      <c r="E40" s="6">
        <v>1</v>
      </c>
      <c r="F40" s="107">
        <v>1</v>
      </c>
    </row>
    <row r="41" spans="1:6" ht="15" customHeight="1" x14ac:dyDescent="0.3">
      <c r="A41" s="6">
        <v>38</v>
      </c>
      <c r="B41" s="7" t="str">
        <f>'Measure Info'!B60</f>
        <v>Procedure, Performed: Inferior Vena Cava (IVC) Filter Placement</v>
      </c>
      <c r="C41" s="6">
        <v>1</v>
      </c>
      <c r="D41" s="6">
        <v>1</v>
      </c>
      <c r="E41" s="6">
        <v>1</v>
      </c>
      <c r="F41" s="107">
        <v>1</v>
      </c>
    </row>
    <row r="42" spans="1:6" ht="15" customHeight="1" x14ac:dyDescent="0.3">
      <c r="A42" s="6">
        <v>39</v>
      </c>
      <c r="B42" s="7" t="str">
        <f>'Measure Info'!B61</f>
        <v>Procedure, Performed: Intracranial Neurosurgery relevantDatetime, relevantPeriod)</v>
      </c>
      <c r="C42" s="6">
        <v>1</v>
      </c>
      <c r="D42" s="6">
        <v>1</v>
      </c>
      <c r="E42" s="6">
        <v>1</v>
      </c>
      <c r="F42" s="107">
        <v>1</v>
      </c>
    </row>
    <row r="43" spans="1:6" ht="15" customHeight="1" x14ac:dyDescent="0.3">
      <c r="A43" s="6">
        <v>40</v>
      </c>
      <c r="B43" s="7" t="str">
        <f>'Measure Info'!B62</f>
        <v>Procedure, Performed: Pulmonary Arterial Thrombectomy (relevantDatetime, relevantPeriod)</v>
      </c>
      <c r="C43" s="6">
        <v>1</v>
      </c>
      <c r="D43" s="6">
        <v>1</v>
      </c>
      <c r="E43" s="6">
        <v>1</v>
      </c>
      <c r="F43" s="107">
        <v>1</v>
      </c>
    </row>
    <row r="44" spans="1:6" ht="15" customHeight="1" x14ac:dyDescent="0.3">
      <c r="A44" s="6">
        <v>41</v>
      </c>
      <c r="B44" s="7" t="str">
        <f>'Measure Info'!B63</f>
        <v>Procedure, Performed: Spinal Surgery relevantDatetime, relevantPeriod)</v>
      </c>
      <c r="C44" s="6">
        <v>1</v>
      </c>
      <c r="D44" s="6">
        <v>1</v>
      </c>
      <c r="E44" s="6">
        <v>1</v>
      </c>
      <c r="F44" s="107">
        <v>1</v>
      </c>
    </row>
    <row r="45" spans="1:6" ht="15" customHeight="1" x14ac:dyDescent="0.3">
      <c r="A45" s="6">
        <v>42</v>
      </c>
      <c r="B45" s="7" t="str">
        <f>'Measure Info'!B64</f>
        <v>Encounter, Diagnosis: Bleeding Disorders</v>
      </c>
      <c r="C45" s="6">
        <v>1</v>
      </c>
      <c r="D45" s="6">
        <v>1</v>
      </c>
      <c r="E45" s="6">
        <v>1</v>
      </c>
      <c r="F45" s="107">
        <v>1</v>
      </c>
    </row>
    <row r="46" spans="1:6" ht="15" customHeight="1" x14ac:dyDescent="0.3">
      <c r="A46" s="6">
        <f>A45+1</f>
        <v>43</v>
      </c>
      <c r="B46" s="7" t="str">
        <f>'Measure Info'!B65</f>
        <v>Encounter, Diagnosis: Cancer</v>
      </c>
      <c r="C46" s="8" t="s">
        <v>145</v>
      </c>
      <c r="D46" s="8" t="s">
        <v>145</v>
      </c>
      <c r="E46" s="8" t="s">
        <v>145</v>
      </c>
      <c r="F46" s="269" t="s">
        <v>145</v>
      </c>
    </row>
    <row r="47" spans="1:6" ht="15" customHeight="1" x14ac:dyDescent="0.3">
      <c r="A47" s="6">
        <f t="shared" ref="A47:A59" si="0">A46+1</f>
        <v>44</v>
      </c>
      <c r="B47" s="7" t="str">
        <f>'Measure Info'!B66</f>
        <v>Procedure, Performed: Central Venous Catheterization Placement</v>
      </c>
      <c r="C47" s="8" t="s">
        <v>145</v>
      </c>
      <c r="D47" s="8" t="s">
        <v>145</v>
      </c>
      <c r="E47" s="8" t="s">
        <v>145</v>
      </c>
      <c r="F47" s="269" t="s">
        <v>145</v>
      </c>
    </row>
    <row r="48" spans="1:6" ht="15" customHeight="1" x14ac:dyDescent="0.3">
      <c r="A48" s="6">
        <f t="shared" si="0"/>
        <v>45</v>
      </c>
      <c r="B48" s="7" t="str">
        <f>'Measure Info'!B67</f>
        <v>Encounter, Diagnosis: Diabetes</v>
      </c>
      <c r="C48" s="8" t="s">
        <v>145</v>
      </c>
      <c r="D48" s="8" t="s">
        <v>145</v>
      </c>
      <c r="E48" s="8" t="s">
        <v>145</v>
      </c>
      <c r="F48" s="269" t="s">
        <v>145</v>
      </c>
    </row>
    <row r="49" spans="1:6" ht="15" customHeight="1" x14ac:dyDescent="0.3">
      <c r="A49" s="6">
        <f t="shared" si="0"/>
        <v>46</v>
      </c>
      <c r="B49" s="7" t="str">
        <f>'Measure Info'!B68</f>
        <v>Encounter, Diagnosis: Fractures</v>
      </c>
      <c r="C49" s="8" t="s">
        <v>145</v>
      </c>
      <c r="D49" s="8" t="s">
        <v>145</v>
      </c>
      <c r="E49" s="8" t="s">
        <v>145</v>
      </c>
      <c r="F49" s="269" t="s">
        <v>145</v>
      </c>
    </row>
    <row r="50" spans="1:6" ht="15" customHeight="1" x14ac:dyDescent="0.3">
      <c r="A50" s="6">
        <f t="shared" si="0"/>
        <v>47</v>
      </c>
      <c r="B50" s="7" t="str">
        <f>'Measure Info'!B69</f>
        <v>Procedure, Performed: Hip Replacement</v>
      </c>
      <c r="C50" s="8" t="s">
        <v>145</v>
      </c>
      <c r="D50" s="8" t="s">
        <v>145</v>
      </c>
      <c r="E50" s="8" t="s">
        <v>145</v>
      </c>
      <c r="F50" s="269" t="s">
        <v>145</v>
      </c>
    </row>
    <row r="51" spans="1:6" ht="15" customHeight="1" x14ac:dyDescent="0.3">
      <c r="A51" s="6">
        <f t="shared" si="0"/>
        <v>48</v>
      </c>
      <c r="B51" s="7" t="str">
        <f>'Measure Info'!B70</f>
        <v>Procedure, Performed: Knee Replacement</v>
      </c>
      <c r="C51" s="8" t="s">
        <v>145</v>
      </c>
      <c r="D51" s="8" t="s">
        <v>145</v>
      </c>
      <c r="E51" s="8" t="s">
        <v>145</v>
      </c>
      <c r="F51" s="269" t="s">
        <v>145</v>
      </c>
    </row>
    <row r="52" spans="1:6" ht="15" customHeight="1" x14ac:dyDescent="0.3">
      <c r="A52" s="6">
        <f t="shared" si="0"/>
        <v>49</v>
      </c>
      <c r="B52" s="7" t="str">
        <f>'Measure Info'!B71</f>
        <v>Encounter, Diagnosis: Patients Using Hormone Therapy</v>
      </c>
      <c r="C52" s="8" t="s">
        <v>145</v>
      </c>
      <c r="D52" s="8" t="s">
        <v>145</v>
      </c>
      <c r="E52" s="8" t="s">
        <v>145</v>
      </c>
      <c r="F52" s="269" t="s">
        <v>145</v>
      </c>
    </row>
    <row r="53" spans="1:6" ht="15" customHeight="1" x14ac:dyDescent="0.3">
      <c r="A53" s="6">
        <f t="shared" si="0"/>
        <v>50</v>
      </c>
      <c r="B53" s="7" t="str">
        <f>'Measure Info'!B72</f>
        <v>Encounter, Diagnosis: Immobilization</v>
      </c>
      <c r="C53" s="8" t="s">
        <v>145</v>
      </c>
      <c r="D53" s="8" t="s">
        <v>145</v>
      </c>
      <c r="E53" s="8" t="s">
        <v>145</v>
      </c>
      <c r="F53" s="269" t="s">
        <v>145</v>
      </c>
    </row>
    <row r="54" spans="1:6" ht="15" customHeight="1" x14ac:dyDescent="0.3">
      <c r="A54" s="6">
        <f t="shared" si="0"/>
        <v>51</v>
      </c>
      <c r="B54" s="7" t="str">
        <f>'Measure Info'!B73</f>
        <v>Encounter, Diagnosis: Obesity</v>
      </c>
      <c r="C54" s="8" t="s">
        <v>145</v>
      </c>
      <c r="D54" s="8" t="s">
        <v>145</v>
      </c>
      <c r="E54" s="8" t="s">
        <v>145</v>
      </c>
      <c r="F54" s="269" t="s">
        <v>145</v>
      </c>
    </row>
    <row r="55" spans="1:6" ht="15" customHeight="1" x14ac:dyDescent="0.3">
      <c r="A55" s="6">
        <f t="shared" si="0"/>
        <v>52</v>
      </c>
      <c r="B55" s="7" t="str">
        <f>'Measure Info'!B74</f>
        <v>Procedure, Performed: Respiratory Operations</v>
      </c>
      <c r="C55" s="8" t="s">
        <v>145</v>
      </c>
      <c r="D55" s="8" t="s">
        <v>145</v>
      </c>
      <c r="E55" s="8" t="s">
        <v>145</v>
      </c>
      <c r="F55" s="269" t="s">
        <v>145</v>
      </c>
    </row>
    <row r="56" spans="1:6" ht="15" customHeight="1" x14ac:dyDescent="0.3">
      <c r="A56" s="6">
        <f t="shared" si="0"/>
        <v>53</v>
      </c>
      <c r="B56" s="7" t="str">
        <f>'Measure Info'!B75</f>
        <v>Encounter, Diagnosis: History of Stroke</v>
      </c>
      <c r="C56" s="8" t="s">
        <v>145</v>
      </c>
      <c r="D56" s="8" t="s">
        <v>145</v>
      </c>
      <c r="E56" s="8" t="s">
        <v>145</v>
      </c>
      <c r="F56" s="269" t="s">
        <v>145</v>
      </c>
    </row>
    <row r="57" spans="1:6" ht="15" customHeight="1" x14ac:dyDescent="0.3">
      <c r="A57" s="6">
        <f t="shared" si="0"/>
        <v>54</v>
      </c>
      <c r="B57" s="7" t="str">
        <f>'Measure Info'!B76</f>
        <v>Encounter, Diagnosis: Tobacco Use</v>
      </c>
      <c r="C57" s="8" t="s">
        <v>145</v>
      </c>
      <c r="D57" s="8" t="s">
        <v>145</v>
      </c>
      <c r="E57" s="8" t="s">
        <v>145</v>
      </c>
      <c r="F57" s="269" t="s">
        <v>145</v>
      </c>
    </row>
    <row r="58" spans="1:6" ht="15" customHeight="1" x14ac:dyDescent="0.3">
      <c r="A58" s="6">
        <f t="shared" si="0"/>
        <v>55</v>
      </c>
      <c r="B58" s="7" t="str">
        <f>'Measure Info'!B77</f>
        <v>Procedure, Performed: Vascular Surgeries</v>
      </c>
      <c r="C58" s="8" t="s">
        <v>145</v>
      </c>
      <c r="D58" s="8" t="s">
        <v>145</v>
      </c>
      <c r="E58" s="8" t="s">
        <v>145</v>
      </c>
      <c r="F58" s="269" t="s">
        <v>145</v>
      </c>
    </row>
    <row r="59" spans="1:6" ht="15" customHeight="1" x14ac:dyDescent="0.3">
      <c r="A59" s="270">
        <f t="shared" si="0"/>
        <v>56</v>
      </c>
      <c r="B59" s="271" t="str">
        <f>'Measure Info'!B78</f>
        <v>Encounter, Diagnosis: History of Blood Clots (DVT or PE)</v>
      </c>
      <c r="C59" s="272" t="s">
        <v>145</v>
      </c>
      <c r="D59" s="272" t="s">
        <v>145</v>
      </c>
      <c r="E59" s="272" t="s">
        <v>145</v>
      </c>
      <c r="F59" s="273" t="s">
        <v>145</v>
      </c>
    </row>
    <row r="60" spans="1:6" ht="15" customHeight="1" x14ac:dyDescent="0.3">
      <c r="A60" s="1" t="s">
        <v>189</v>
      </c>
    </row>
    <row r="61" spans="1:6" ht="15" customHeight="1" x14ac:dyDescent="0.3">
      <c r="A61" s="202" t="s">
        <v>258</v>
      </c>
    </row>
  </sheetData>
  <dataValidations count="2">
    <dataValidation type="list" operator="equal" allowBlank="1" showInputMessage="1" showErrorMessage="1" sqref="C4:F7 C9:F45" xr:uid="{AC1F75DA-8571-C249-86D9-C912C7B4A5EE}">
      <formula1>"0, 1"</formula1>
    </dataValidation>
    <dataValidation type="list" operator="equal" allowBlank="1" showInputMessage="1" showErrorMessage="1" sqref="C8:F8" xr:uid="{19403F80-62FF-564E-A22C-5F4DF228402F}">
      <formula1>"0, 1, -"</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62CB4-24D0-3F44-8E4E-0C18B3F6AE9A}">
  <dimension ref="A1:IQ61"/>
  <sheetViews>
    <sheetView showGridLines="0" workbookViewId="0"/>
  </sheetViews>
  <sheetFormatPr defaultColWidth="8.77734375" defaultRowHeight="15" customHeight="1" x14ac:dyDescent="0.3"/>
  <cols>
    <col min="1" max="1" width="19.109375" style="1" customWidth="1"/>
    <col min="2" max="2" width="98.21875" style="1" bestFit="1" customWidth="1"/>
    <col min="3" max="6" width="22.77734375" style="1" customWidth="1"/>
    <col min="7" max="251" width="8.77734375" style="1" customWidth="1"/>
  </cols>
  <sheetData>
    <row r="1" spans="1:251" s="284" customFormat="1" ht="30" customHeight="1" x14ac:dyDescent="0.3">
      <c r="A1" s="285" t="s">
        <v>333</v>
      </c>
      <c r="B1" s="288"/>
      <c r="C1" s="287"/>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row>
    <row r="2" spans="1:251" ht="15" customHeight="1" x14ac:dyDescent="0.3">
      <c r="A2" s="275" t="s">
        <v>249</v>
      </c>
      <c r="B2" s="275" t="s">
        <v>249</v>
      </c>
      <c r="C2" s="276" t="s">
        <v>165</v>
      </c>
      <c r="D2" s="276" t="s">
        <v>166</v>
      </c>
      <c r="E2" s="276" t="s">
        <v>167</v>
      </c>
      <c r="F2" s="276" t="s">
        <v>168</v>
      </c>
    </row>
    <row r="3" spans="1:251" ht="110.4" x14ac:dyDescent="0.3">
      <c r="A3" s="125" t="s">
        <v>187</v>
      </c>
      <c r="B3" s="118" t="s">
        <v>23</v>
      </c>
      <c r="C3" s="264" t="s">
        <v>321</v>
      </c>
      <c r="D3" s="265" t="s">
        <v>320</v>
      </c>
      <c r="E3" s="265" t="s">
        <v>322</v>
      </c>
      <c r="F3" s="267" t="s">
        <v>323</v>
      </c>
    </row>
    <row r="4" spans="1:251" ht="15" customHeight="1" x14ac:dyDescent="0.3">
      <c r="A4" s="123">
        <v>1</v>
      </c>
      <c r="B4" s="124" t="str">
        <f>'Measure Info'!B23</f>
        <v>Diagnostic Study, Performed: Abdominal or Pelvic CT Scan with Contrast (relevantDatetime, relevantPeriod)</v>
      </c>
      <c r="C4" s="123">
        <v>1</v>
      </c>
      <c r="D4" s="123">
        <v>1</v>
      </c>
      <c r="E4" s="123">
        <v>1</v>
      </c>
      <c r="F4" s="274">
        <v>1</v>
      </c>
    </row>
    <row r="5" spans="1:251" ht="15" customHeight="1" x14ac:dyDescent="0.3">
      <c r="A5" s="6">
        <v>2</v>
      </c>
      <c r="B5" s="4" t="str">
        <f>'Measure Info'!B24</f>
        <v>Diagnostic Study, Performed: CT Angiography of Chest  (relevantDatetime, relevantPeriod)</v>
      </c>
      <c r="C5" s="6">
        <v>1</v>
      </c>
      <c r="D5" s="6">
        <v>1</v>
      </c>
      <c r="E5" s="6">
        <v>1</v>
      </c>
      <c r="F5" s="107">
        <v>1</v>
      </c>
    </row>
    <row r="6" spans="1:251" ht="15" customHeight="1" x14ac:dyDescent="0.3">
      <c r="A6" s="6">
        <v>3</v>
      </c>
      <c r="B6" s="4" t="str">
        <f>'Measure Info'!B25</f>
        <v>Diagnostic Study, Performed: Pulmonary Ventilation/Perfusion (VQ) Scan  (relevantDatetime, relevantPeriod)</v>
      </c>
      <c r="C6" s="6">
        <v>1</v>
      </c>
      <c r="D6" s="6">
        <v>1</v>
      </c>
      <c r="E6" s="6">
        <v>1</v>
      </c>
      <c r="F6" s="107">
        <v>1</v>
      </c>
    </row>
    <row r="7" spans="1:251" ht="15" customHeight="1" x14ac:dyDescent="0.3">
      <c r="A7" s="6">
        <v>4</v>
      </c>
      <c r="B7" s="4" t="str">
        <f>'Measure Info'!B26</f>
        <v>Diagnostic Study, Performed: Ultrasound of Lower Extremities  (relevantDatetime, relevantPeriod)</v>
      </c>
      <c r="C7" s="6">
        <v>1</v>
      </c>
      <c r="D7" s="6">
        <v>1</v>
      </c>
      <c r="E7" s="6">
        <v>1</v>
      </c>
      <c r="F7" s="107">
        <v>1</v>
      </c>
    </row>
    <row r="8" spans="1:251" ht="15" customHeight="1" x14ac:dyDescent="0.3">
      <c r="A8" s="6">
        <v>5</v>
      </c>
      <c r="B8" s="4" t="s">
        <v>233</v>
      </c>
      <c r="C8" s="54" t="s">
        <v>145</v>
      </c>
      <c r="D8" s="54" t="s">
        <v>145</v>
      </c>
      <c r="E8" s="54" t="s">
        <v>145</v>
      </c>
      <c r="F8" s="278" t="s">
        <v>145</v>
      </c>
      <c r="G8" s="138"/>
      <c r="H8" s="140"/>
    </row>
    <row r="9" spans="1:251" ht="15" customHeight="1" x14ac:dyDescent="0.3">
      <c r="A9" s="6">
        <v>6</v>
      </c>
      <c r="B9" s="4" t="str">
        <f>'Measure Info'!B28</f>
        <v>Encounter, Diagnosis: Acute Brain or Spinal Injury or Hemorrhage</v>
      </c>
      <c r="C9" s="6">
        <v>1</v>
      </c>
      <c r="D9" s="6">
        <v>1</v>
      </c>
      <c r="E9" s="6">
        <v>1</v>
      </c>
      <c r="F9" s="107">
        <v>1</v>
      </c>
    </row>
    <row r="10" spans="1:251" ht="15" customHeight="1" x14ac:dyDescent="0.3">
      <c r="A10" s="6">
        <v>7</v>
      </c>
      <c r="B10" s="4" t="str">
        <f>'Measure Info'!B29</f>
        <v>Encounter, Diagnosis: COVID-19</v>
      </c>
      <c r="C10" s="6">
        <v>1</v>
      </c>
      <c r="D10" s="6">
        <v>1</v>
      </c>
      <c r="E10" s="6">
        <v>1</v>
      </c>
      <c r="F10" s="107">
        <v>1</v>
      </c>
    </row>
    <row r="11" spans="1:251" ht="15" customHeight="1" x14ac:dyDescent="0.3">
      <c r="A11" s="6">
        <v>8</v>
      </c>
      <c r="B11" s="4" t="str">
        <f>'Measure Info'!B30</f>
        <v>Encounter, Diagnosis: Obstetrics</v>
      </c>
      <c r="C11" s="6">
        <v>1</v>
      </c>
      <c r="D11" s="6">
        <v>1</v>
      </c>
      <c r="E11" s="6">
        <v>1</v>
      </c>
      <c r="F11" s="107">
        <v>1</v>
      </c>
    </row>
    <row r="12" spans="1:251" ht="15" customHeight="1" x14ac:dyDescent="0.3">
      <c r="A12" s="6">
        <v>9</v>
      </c>
      <c r="B12" s="4" t="str">
        <f>'Measure Info'!B31</f>
        <v>Encounter, Diagnosis: Venous Thromboembolism (prevalencePeriod, relevantPeriod)</v>
      </c>
      <c r="C12" s="6">
        <v>1</v>
      </c>
      <c r="D12" s="6">
        <v>1</v>
      </c>
      <c r="E12" s="6">
        <v>1</v>
      </c>
      <c r="F12" s="107">
        <v>1</v>
      </c>
    </row>
    <row r="13" spans="1:251" ht="15" customHeight="1" x14ac:dyDescent="0.3">
      <c r="A13" s="6">
        <v>10</v>
      </c>
      <c r="B13" s="4" t="str">
        <f>'Measure Info'!B32</f>
        <v>Encounter, Performed: Emergency Department Visit using Emergency Department Visit End date/time</v>
      </c>
      <c r="C13" s="6">
        <v>1</v>
      </c>
      <c r="D13" s="6">
        <v>1</v>
      </c>
      <c r="E13" s="6">
        <v>1</v>
      </c>
      <c r="F13" s="107">
        <v>1</v>
      </c>
    </row>
    <row r="14" spans="1:251" ht="15" customHeight="1" x14ac:dyDescent="0.3">
      <c r="A14" s="6">
        <v>11</v>
      </c>
      <c r="B14" s="4" t="str">
        <f>'Measure Info'!B33</f>
        <v>Encounter, Performed: Emergency Department Visit using Emergency Department Visit Start date/time</v>
      </c>
      <c r="C14" s="6">
        <v>1</v>
      </c>
      <c r="D14" s="6">
        <v>1</v>
      </c>
      <c r="E14" s="6">
        <v>1</v>
      </c>
      <c r="F14" s="107">
        <v>1</v>
      </c>
    </row>
    <row r="15" spans="1:251" ht="15" customHeight="1" x14ac:dyDescent="0.3">
      <c r="A15" s="6">
        <v>12</v>
      </c>
      <c r="B15" s="4" t="str">
        <f>'Measure Info'!B34</f>
        <v>Encounter, Performed: Encounter Inpatient using Encounter Inpatient End date/time</v>
      </c>
      <c r="C15" s="6">
        <v>1</v>
      </c>
      <c r="D15" s="6">
        <v>1</v>
      </c>
      <c r="E15" s="6">
        <v>1</v>
      </c>
      <c r="F15" s="107">
        <v>1</v>
      </c>
    </row>
    <row r="16" spans="1:251"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6" ht="15" customHeight="1" x14ac:dyDescent="0.3">
      <c r="A33" s="6">
        <v>30</v>
      </c>
      <c r="B33" s="7" t="str">
        <f>'Measure Info'!B52</f>
        <v>Patient Characteristic Birthdate: Birth date</v>
      </c>
      <c r="C33" s="6">
        <v>1</v>
      </c>
      <c r="D33" s="6">
        <v>1</v>
      </c>
      <c r="E33" s="6">
        <v>1</v>
      </c>
      <c r="F33" s="107">
        <v>1</v>
      </c>
    </row>
    <row r="34" spans="1:6" ht="15" customHeight="1" x14ac:dyDescent="0.3">
      <c r="A34" s="6">
        <v>31</v>
      </c>
      <c r="B34" s="7" t="str">
        <f>'Measure Info'!B53</f>
        <v>Patient Characteristic Ethnicity: Ethnicity</v>
      </c>
      <c r="C34" s="6">
        <v>1</v>
      </c>
      <c r="D34" s="6">
        <v>1</v>
      </c>
      <c r="E34" s="6">
        <v>1</v>
      </c>
      <c r="F34" s="107">
        <v>1</v>
      </c>
    </row>
    <row r="35" spans="1:6" ht="15" customHeight="1" x14ac:dyDescent="0.3">
      <c r="A35" s="6">
        <v>32</v>
      </c>
      <c r="B35" s="7" t="str">
        <f>'Measure Info'!B54</f>
        <v>Patient Characteristic Payer: Payer</v>
      </c>
      <c r="C35" s="6">
        <v>1</v>
      </c>
      <c r="D35" s="6">
        <v>1</v>
      </c>
      <c r="E35" s="6">
        <v>1</v>
      </c>
      <c r="F35" s="107">
        <v>1</v>
      </c>
    </row>
    <row r="36" spans="1:6" ht="15" customHeight="1" x14ac:dyDescent="0.3">
      <c r="A36" s="6">
        <v>33</v>
      </c>
      <c r="B36" s="7" t="str">
        <f>'Measure Info'!B55</f>
        <v>Patient Characteristic Race: Race</v>
      </c>
      <c r="C36" s="6">
        <v>1</v>
      </c>
      <c r="D36" s="6">
        <v>1</v>
      </c>
      <c r="E36" s="6">
        <v>1</v>
      </c>
      <c r="F36" s="107">
        <v>1</v>
      </c>
    </row>
    <row r="37" spans="1:6" ht="15" customHeight="1" x14ac:dyDescent="0.3">
      <c r="A37" s="6">
        <v>34</v>
      </c>
      <c r="B37" s="7" t="str">
        <f>'Measure Info'!B56</f>
        <v>Patient Characteristic Sex: ONC Administrative Sex</v>
      </c>
      <c r="C37" s="6">
        <v>1</v>
      </c>
      <c r="D37" s="6">
        <v>1</v>
      </c>
      <c r="E37" s="6">
        <v>1</v>
      </c>
      <c r="F37" s="107">
        <v>1</v>
      </c>
    </row>
    <row r="38" spans="1:6" ht="15" customHeight="1" x14ac:dyDescent="0.3">
      <c r="A38" s="6">
        <v>35</v>
      </c>
      <c r="B38" s="7" t="str">
        <f>'Measure Info'!B57</f>
        <v>Present on Admission Indicator</v>
      </c>
      <c r="C38" s="6">
        <v>1</v>
      </c>
      <c r="D38" s="6">
        <v>1</v>
      </c>
      <c r="E38" s="6">
        <v>1</v>
      </c>
      <c r="F38" s="107">
        <v>1</v>
      </c>
    </row>
    <row r="39" spans="1:6" ht="15" customHeight="1" x14ac:dyDescent="0.3">
      <c r="A39" s="5">
        <v>36</v>
      </c>
      <c r="B39" s="7" t="str">
        <f>'Measure Info'!B58</f>
        <v>Procedure, Performed: Extracorporeal Membrane Oxygenation</v>
      </c>
      <c r="C39" s="6">
        <v>1</v>
      </c>
      <c r="D39" s="6">
        <v>1</v>
      </c>
      <c r="E39" s="6">
        <v>1</v>
      </c>
      <c r="F39" s="107">
        <v>1</v>
      </c>
    </row>
    <row r="40" spans="1:6" ht="15" customHeight="1" x14ac:dyDescent="0.3">
      <c r="A40" s="5">
        <v>37</v>
      </c>
      <c r="B40" s="7" t="str">
        <f>'Measure Info'!B59</f>
        <v>Procedure, Performed: General or Neuraxial Anesthesia (relevantDatetime, relevantPeriod)</v>
      </c>
      <c r="C40" s="6">
        <v>1</v>
      </c>
      <c r="D40" s="6">
        <v>1</v>
      </c>
      <c r="E40" s="6">
        <v>1</v>
      </c>
      <c r="F40" s="107">
        <v>1</v>
      </c>
    </row>
    <row r="41" spans="1:6" ht="15" customHeight="1" x14ac:dyDescent="0.3">
      <c r="A41" s="5">
        <v>38</v>
      </c>
      <c r="B41" s="7" t="str">
        <f>'Measure Info'!B60</f>
        <v>Procedure, Performed: Inferior Vena Cava (IVC) Filter Placement</v>
      </c>
      <c r="C41" s="6">
        <v>1</v>
      </c>
      <c r="D41" s="6">
        <v>1</v>
      </c>
      <c r="E41" s="6">
        <v>1</v>
      </c>
      <c r="F41" s="107">
        <v>1</v>
      </c>
    </row>
    <row r="42" spans="1:6" ht="15" customHeight="1" x14ac:dyDescent="0.3">
      <c r="A42" s="5">
        <v>39</v>
      </c>
      <c r="B42" s="7" t="str">
        <f>'Measure Info'!B61</f>
        <v>Procedure, Performed: Intracranial Neurosurgery relevantDatetime, relevantPeriod)</v>
      </c>
      <c r="C42" s="6">
        <v>1</v>
      </c>
      <c r="D42" s="6">
        <v>1</v>
      </c>
      <c r="E42" s="6">
        <v>1</v>
      </c>
      <c r="F42" s="107">
        <v>1</v>
      </c>
    </row>
    <row r="43" spans="1:6" ht="15" customHeight="1" x14ac:dyDescent="0.3">
      <c r="A43" s="5">
        <v>40</v>
      </c>
      <c r="B43" s="7" t="str">
        <f>'Measure Info'!B62</f>
        <v>Procedure, Performed: Pulmonary Arterial Thrombectomy (relevantDatetime, relevantPeriod)</v>
      </c>
      <c r="C43" s="6">
        <v>1</v>
      </c>
      <c r="D43" s="6">
        <v>1</v>
      </c>
      <c r="E43" s="6">
        <v>1</v>
      </c>
      <c r="F43" s="107">
        <v>1</v>
      </c>
    </row>
    <row r="44" spans="1:6" ht="15" customHeight="1" x14ac:dyDescent="0.3">
      <c r="A44" s="5">
        <v>41</v>
      </c>
      <c r="B44" s="7" t="str">
        <f>'Measure Info'!B63</f>
        <v>Procedure, Performed: Spinal Surgery relevantDatetime, relevantPeriod)</v>
      </c>
      <c r="C44" s="6">
        <v>1</v>
      </c>
      <c r="D44" s="6">
        <v>1</v>
      </c>
      <c r="E44" s="6">
        <v>1</v>
      </c>
      <c r="F44" s="107">
        <v>1</v>
      </c>
    </row>
    <row r="45" spans="1:6" ht="15" customHeight="1" x14ac:dyDescent="0.3">
      <c r="A45" s="5">
        <v>42</v>
      </c>
      <c r="B45" s="7" t="str">
        <f>'Measure Info'!B64</f>
        <v>Encounter, Diagnosis: Bleeding Disorders</v>
      </c>
      <c r="C45" s="6">
        <v>1</v>
      </c>
      <c r="D45" s="6">
        <v>1</v>
      </c>
      <c r="E45" s="6">
        <v>1</v>
      </c>
      <c r="F45" s="107">
        <v>1</v>
      </c>
    </row>
    <row r="46" spans="1:6" ht="15" customHeight="1" x14ac:dyDescent="0.3">
      <c r="A46" s="5">
        <f>A45+1</f>
        <v>43</v>
      </c>
      <c r="B46" s="7" t="str">
        <f>'Measure Info'!B65</f>
        <v>Encounter, Diagnosis: Cancer</v>
      </c>
      <c r="C46" s="8" t="s">
        <v>145</v>
      </c>
      <c r="D46" s="8" t="s">
        <v>145</v>
      </c>
      <c r="E46" s="8" t="s">
        <v>145</v>
      </c>
      <c r="F46" s="269" t="s">
        <v>145</v>
      </c>
    </row>
    <row r="47" spans="1:6" ht="15" customHeight="1" x14ac:dyDescent="0.3">
      <c r="A47" s="5">
        <f t="shared" ref="A47:A59" si="0">A46+1</f>
        <v>44</v>
      </c>
      <c r="B47" s="7" t="str">
        <f>'Measure Info'!B66</f>
        <v>Procedure, Performed: Central Venous Catheterization Placement</v>
      </c>
      <c r="C47" s="8" t="s">
        <v>145</v>
      </c>
      <c r="D47" s="8" t="s">
        <v>145</v>
      </c>
      <c r="E47" s="8" t="s">
        <v>145</v>
      </c>
      <c r="F47" s="269" t="s">
        <v>145</v>
      </c>
    </row>
    <row r="48" spans="1:6" ht="15" customHeight="1" x14ac:dyDescent="0.3">
      <c r="A48" s="5">
        <f t="shared" si="0"/>
        <v>45</v>
      </c>
      <c r="B48" s="7" t="str">
        <f>'Measure Info'!B67</f>
        <v>Encounter, Diagnosis: Diabetes</v>
      </c>
      <c r="C48" s="8" t="s">
        <v>145</v>
      </c>
      <c r="D48" s="8" t="s">
        <v>145</v>
      </c>
      <c r="E48" s="8" t="s">
        <v>145</v>
      </c>
      <c r="F48" s="269" t="s">
        <v>145</v>
      </c>
    </row>
    <row r="49" spans="1:6" ht="15" customHeight="1" x14ac:dyDescent="0.3">
      <c r="A49" s="5">
        <f t="shared" si="0"/>
        <v>46</v>
      </c>
      <c r="B49" s="7" t="str">
        <f>'Measure Info'!B68</f>
        <v>Encounter, Diagnosis: Fractures</v>
      </c>
      <c r="C49" s="8" t="s">
        <v>145</v>
      </c>
      <c r="D49" s="8" t="s">
        <v>145</v>
      </c>
      <c r="E49" s="8" t="s">
        <v>145</v>
      </c>
      <c r="F49" s="269" t="s">
        <v>145</v>
      </c>
    </row>
    <row r="50" spans="1:6" ht="15" customHeight="1" x14ac:dyDescent="0.3">
      <c r="A50" s="5">
        <f t="shared" si="0"/>
        <v>47</v>
      </c>
      <c r="B50" s="7" t="str">
        <f>'Measure Info'!B69</f>
        <v>Procedure, Performed: Hip Replacement</v>
      </c>
      <c r="C50" s="8" t="s">
        <v>145</v>
      </c>
      <c r="D50" s="8" t="s">
        <v>145</v>
      </c>
      <c r="E50" s="8" t="s">
        <v>145</v>
      </c>
      <c r="F50" s="269" t="s">
        <v>145</v>
      </c>
    </row>
    <row r="51" spans="1:6" ht="15" customHeight="1" x14ac:dyDescent="0.3">
      <c r="A51" s="5">
        <f t="shared" si="0"/>
        <v>48</v>
      </c>
      <c r="B51" s="7" t="str">
        <f>'Measure Info'!B70</f>
        <v>Procedure, Performed: Knee Replacement</v>
      </c>
      <c r="C51" s="8" t="s">
        <v>145</v>
      </c>
      <c r="D51" s="8" t="s">
        <v>145</v>
      </c>
      <c r="E51" s="8" t="s">
        <v>145</v>
      </c>
      <c r="F51" s="269" t="s">
        <v>145</v>
      </c>
    </row>
    <row r="52" spans="1:6" ht="15" customHeight="1" x14ac:dyDescent="0.3">
      <c r="A52" s="5">
        <f t="shared" si="0"/>
        <v>49</v>
      </c>
      <c r="B52" s="7" t="str">
        <f>'Measure Info'!B71</f>
        <v>Encounter, Diagnosis: Patients Using Hormone Therapy</v>
      </c>
      <c r="C52" s="8" t="s">
        <v>145</v>
      </c>
      <c r="D52" s="8" t="s">
        <v>145</v>
      </c>
      <c r="E52" s="8" t="s">
        <v>145</v>
      </c>
      <c r="F52" s="269" t="s">
        <v>145</v>
      </c>
    </row>
    <row r="53" spans="1:6" ht="15" customHeight="1" x14ac:dyDescent="0.3">
      <c r="A53" s="5">
        <f t="shared" si="0"/>
        <v>50</v>
      </c>
      <c r="B53" s="7" t="str">
        <f>'Measure Info'!B72</f>
        <v>Encounter, Diagnosis: Immobilization</v>
      </c>
      <c r="C53" s="8" t="s">
        <v>145</v>
      </c>
      <c r="D53" s="8" t="s">
        <v>145</v>
      </c>
      <c r="E53" s="8" t="s">
        <v>145</v>
      </c>
      <c r="F53" s="269" t="s">
        <v>145</v>
      </c>
    </row>
    <row r="54" spans="1:6" ht="15" customHeight="1" x14ac:dyDescent="0.3">
      <c r="A54" s="5">
        <f t="shared" si="0"/>
        <v>51</v>
      </c>
      <c r="B54" s="7" t="str">
        <f>'Measure Info'!B73</f>
        <v>Encounter, Diagnosis: Obesity</v>
      </c>
      <c r="C54" s="8" t="s">
        <v>145</v>
      </c>
      <c r="D54" s="8" t="s">
        <v>145</v>
      </c>
      <c r="E54" s="8" t="s">
        <v>145</v>
      </c>
      <c r="F54" s="269" t="s">
        <v>145</v>
      </c>
    </row>
    <row r="55" spans="1:6" ht="15" customHeight="1" x14ac:dyDescent="0.3">
      <c r="A55" s="5">
        <f t="shared" si="0"/>
        <v>52</v>
      </c>
      <c r="B55" s="7" t="str">
        <f>'Measure Info'!B74</f>
        <v>Procedure, Performed: Respiratory Operations</v>
      </c>
      <c r="C55" s="8" t="s">
        <v>145</v>
      </c>
      <c r="D55" s="8" t="s">
        <v>145</v>
      </c>
      <c r="E55" s="8" t="s">
        <v>145</v>
      </c>
      <c r="F55" s="269" t="s">
        <v>145</v>
      </c>
    </row>
    <row r="56" spans="1:6" ht="15" customHeight="1" x14ac:dyDescent="0.3">
      <c r="A56" s="5">
        <f t="shared" si="0"/>
        <v>53</v>
      </c>
      <c r="B56" s="7" t="str">
        <f>'Measure Info'!B75</f>
        <v>Encounter, Diagnosis: History of Stroke</v>
      </c>
      <c r="C56" s="8" t="s">
        <v>145</v>
      </c>
      <c r="D56" s="8" t="s">
        <v>145</v>
      </c>
      <c r="E56" s="8" t="s">
        <v>145</v>
      </c>
      <c r="F56" s="269" t="s">
        <v>145</v>
      </c>
    </row>
    <row r="57" spans="1:6" ht="15" customHeight="1" x14ac:dyDescent="0.3">
      <c r="A57" s="5">
        <f t="shared" si="0"/>
        <v>54</v>
      </c>
      <c r="B57" s="7" t="str">
        <f>'Measure Info'!B76</f>
        <v>Encounter, Diagnosis: Tobacco Use</v>
      </c>
      <c r="C57" s="8" t="s">
        <v>145</v>
      </c>
      <c r="D57" s="8" t="s">
        <v>145</v>
      </c>
      <c r="E57" s="8" t="s">
        <v>145</v>
      </c>
      <c r="F57" s="269" t="s">
        <v>145</v>
      </c>
    </row>
    <row r="58" spans="1:6" ht="15" customHeight="1" x14ac:dyDescent="0.3">
      <c r="A58" s="5">
        <f t="shared" si="0"/>
        <v>55</v>
      </c>
      <c r="B58" s="7" t="str">
        <f>'Measure Info'!B77</f>
        <v>Procedure, Performed: Vascular Surgeries</v>
      </c>
      <c r="C58" s="8" t="s">
        <v>145</v>
      </c>
      <c r="D58" s="8" t="s">
        <v>145</v>
      </c>
      <c r="E58" s="8" t="s">
        <v>145</v>
      </c>
      <c r="F58" s="269" t="s">
        <v>145</v>
      </c>
    </row>
    <row r="59" spans="1:6" ht="15" customHeight="1" x14ac:dyDescent="0.3">
      <c r="A59" s="277">
        <f t="shared" si="0"/>
        <v>56</v>
      </c>
      <c r="B59" s="271" t="str">
        <f>'Measure Info'!B78</f>
        <v>Encounter, Diagnosis: History of Blood Clots (DVT or PE)</v>
      </c>
      <c r="C59" s="272" t="s">
        <v>145</v>
      </c>
      <c r="D59" s="272" t="s">
        <v>145</v>
      </c>
      <c r="E59" s="272" t="s">
        <v>145</v>
      </c>
      <c r="F59" s="273" t="s">
        <v>145</v>
      </c>
    </row>
    <row r="60" spans="1:6" ht="15" customHeight="1" x14ac:dyDescent="0.3">
      <c r="A60" s="1" t="s">
        <v>189</v>
      </c>
    </row>
    <row r="61" spans="1:6" ht="15" customHeight="1" x14ac:dyDescent="0.3">
      <c r="A61" s="202" t="s">
        <v>258</v>
      </c>
    </row>
  </sheetData>
  <dataValidations count="2">
    <dataValidation type="list" operator="equal" allowBlank="1" showInputMessage="1" showErrorMessage="1" sqref="C4:F7 C9:F45" xr:uid="{1B0A8A50-BD6A-4F4D-896B-D2F67983864A}">
      <formula1>"0, 1"</formula1>
    </dataValidation>
    <dataValidation type="list" operator="equal" allowBlank="1" showInputMessage="1" showErrorMessage="1" sqref="C8:F8" xr:uid="{D30784D6-8E46-6145-B2A4-CC4372755896}">
      <formula1>"0, 1, -"</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F0B3-05CF-E04E-9B84-CC67BEC540DA}">
  <dimension ref="A1:IS61"/>
  <sheetViews>
    <sheetView showGridLines="0" workbookViewId="0"/>
  </sheetViews>
  <sheetFormatPr defaultColWidth="8.77734375" defaultRowHeight="15" customHeight="1" x14ac:dyDescent="0.3"/>
  <cols>
    <col min="1" max="1" width="19.77734375" style="1" bestFit="1" customWidth="1"/>
    <col min="2" max="2" width="98.21875" style="1" bestFit="1" customWidth="1"/>
    <col min="3" max="6" width="22.77734375" style="1" customWidth="1"/>
    <col min="7" max="253" width="8.77734375" style="1" customWidth="1"/>
  </cols>
  <sheetData>
    <row r="1" spans="1:253" s="284" customFormat="1" ht="30" customHeight="1" x14ac:dyDescent="0.3">
      <c r="A1" s="285" t="s">
        <v>334</v>
      </c>
      <c r="B1" s="288"/>
      <c r="C1" s="287"/>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c r="IR1" s="283"/>
      <c r="IS1" s="283"/>
    </row>
    <row r="2" spans="1:253" ht="15" customHeight="1" x14ac:dyDescent="0.3">
      <c r="A2" s="275" t="s">
        <v>249</v>
      </c>
      <c r="B2" s="275" t="s">
        <v>249</v>
      </c>
      <c r="C2" s="276" t="s">
        <v>165</v>
      </c>
      <c r="D2" s="276" t="s">
        <v>166</v>
      </c>
      <c r="E2" s="276" t="s">
        <v>167</v>
      </c>
      <c r="F2" s="276" t="s">
        <v>168</v>
      </c>
    </row>
    <row r="3" spans="1:253" ht="110.4" x14ac:dyDescent="0.3">
      <c r="A3" s="125" t="s">
        <v>187</v>
      </c>
      <c r="B3" s="118" t="s">
        <v>23</v>
      </c>
      <c r="C3" s="264" t="s">
        <v>321</v>
      </c>
      <c r="D3" s="265" t="s">
        <v>320</v>
      </c>
      <c r="E3" s="265" t="s">
        <v>322</v>
      </c>
      <c r="F3" s="267" t="s">
        <v>323</v>
      </c>
    </row>
    <row r="4" spans="1:253" ht="15" customHeight="1" x14ac:dyDescent="0.3">
      <c r="A4" s="123">
        <v>1</v>
      </c>
      <c r="B4" s="124" t="str">
        <f>'Measure Info'!B23</f>
        <v>Diagnostic Study, Performed: Abdominal or Pelvic CT Scan with Contrast (relevantDatetime, relevantPeriod)</v>
      </c>
      <c r="C4" s="123">
        <v>1</v>
      </c>
      <c r="D4" s="123">
        <v>1</v>
      </c>
      <c r="E4" s="123">
        <v>1</v>
      </c>
      <c r="F4" s="274">
        <v>1</v>
      </c>
    </row>
    <row r="5" spans="1:253" ht="15" customHeight="1" x14ac:dyDescent="0.3">
      <c r="A5" s="6">
        <v>2</v>
      </c>
      <c r="B5" s="4" t="str">
        <f>'Measure Info'!B24</f>
        <v>Diagnostic Study, Performed: CT Angiography of Chest  (relevantDatetime, relevantPeriod)</v>
      </c>
      <c r="C5" s="6">
        <v>1</v>
      </c>
      <c r="D5" s="6">
        <v>1</v>
      </c>
      <c r="E5" s="6">
        <v>1</v>
      </c>
      <c r="F5" s="107">
        <v>1</v>
      </c>
    </row>
    <row r="6" spans="1:253" ht="15" customHeight="1" x14ac:dyDescent="0.3">
      <c r="A6" s="6">
        <v>3</v>
      </c>
      <c r="B6" s="4" t="str">
        <f>'Measure Info'!B25</f>
        <v>Diagnostic Study, Performed: Pulmonary Ventilation/Perfusion (VQ) Scan  (relevantDatetime, relevantPeriod)</v>
      </c>
      <c r="C6" s="6">
        <v>1</v>
      </c>
      <c r="D6" s="6">
        <v>1</v>
      </c>
      <c r="E6" s="6">
        <v>1</v>
      </c>
      <c r="F6" s="107">
        <v>1</v>
      </c>
    </row>
    <row r="7" spans="1:253" ht="15" customHeight="1" x14ac:dyDescent="0.3">
      <c r="A7" s="6">
        <v>4</v>
      </c>
      <c r="B7" s="4" t="str">
        <f>'Measure Info'!B26</f>
        <v>Diagnostic Study, Performed: Ultrasound of Lower Extremities  (relevantDatetime, relevantPeriod)</v>
      </c>
      <c r="C7" s="6">
        <v>1</v>
      </c>
      <c r="D7" s="6">
        <v>1</v>
      </c>
      <c r="E7" s="6">
        <v>1</v>
      </c>
      <c r="F7" s="107">
        <v>1</v>
      </c>
    </row>
    <row r="8" spans="1:253" ht="15" customHeight="1" x14ac:dyDescent="0.3">
      <c r="A8" s="6">
        <v>5</v>
      </c>
      <c r="B8" s="4" t="s">
        <v>233</v>
      </c>
      <c r="C8" s="54" t="s">
        <v>145</v>
      </c>
      <c r="D8" s="54" t="s">
        <v>145</v>
      </c>
      <c r="E8" s="54" t="s">
        <v>145</v>
      </c>
      <c r="F8" s="278" t="s">
        <v>145</v>
      </c>
      <c r="G8" s="138"/>
      <c r="H8" s="77"/>
    </row>
    <row r="9" spans="1:253" ht="15" customHeight="1" x14ac:dyDescent="0.3">
      <c r="A9" s="6">
        <v>6</v>
      </c>
      <c r="B9" s="4" t="str">
        <f>'Measure Info'!B28</f>
        <v>Encounter, Diagnosis: Acute Brain or Spinal Injury or Hemorrhage</v>
      </c>
      <c r="C9" s="6">
        <v>1</v>
      </c>
      <c r="D9" s="6">
        <v>1</v>
      </c>
      <c r="E9" s="6">
        <v>1</v>
      </c>
      <c r="F9" s="107">
        <v>1</v>
      </c>
    </row>
    <row r="10" spans="1:253" ht="15" customHeight="1" x14ac:dyDescent="0.3">
      <c r="A10" s="6">
        <v>7</v>
      </c>
      <c r="B10" s="4" t="str">
        <f>'Measure Info'!B29</f>
        <v>Encounter, Diagnosis: COVID-19</v>
      </c>
      <c r="C10" s="6">
        <v>1</v>
      </c>
      <c r="D10" s="6">
        <v>1</v>
      </c>
      <c r="E10" s="6">
        <v>1</v>
      </c>
      <c r="F10" s="107">
        <v>1</v>
      </c>
    </row>
    <row r="11" spans="1:253" ht="15" customHeight="1" x14ac:dyDescent="0.3">
      <c r="A11" s="6">
        <v>8</v>
      </c>
      <c r="B11" s="4" t="str">
        <f>'Measure Info'!B30</f>
        <v>Encounter, Diagnosis: Obstetrics</v>
      </c>
      <c r="C11" s="6">
        <v>1</v>
      </c>
      <c r="D11" s="6">
        <v>1</v>
      </c>
      <c r="E11" s="6">
        <v>1</v>
      </c>
      <c r="F11" s="107">
        <v>1</v>
      </c>
    </row>
    <row r="12" spans="1:253" ht="15" customHeight="1" x14ac:dyDescent="0.3">
      <c r="A12" s="6">
        <v>9</v>
      </c>
      <c r="B12" s="4" t="str">
        <f>'Measure Info'!B31</f>
        <v>Encounter, Diagnosis: Venous Thromboembolism (prevalencePeriod, relevantPeriod)</v>
      </c>
      <c r="C12" s="6">
        <v>1</v>
      </c>
      <c r="D12" s="6">
        <v>1</v>
      </c>
      <c r="E12" s="6">
        <v>1</v>
      </c>
      <c r="F12" s="107">
        <v>1</v>
      </c>
    </row>
    <row r="13" spans="1:253" ht="15" customHeight="1" x14ac:dyDescent="0.3">
      <c r="A13" s="6">
        <v>10</v>
      </c>
      <c r="B13" s="4" t="str">
        <f>'Measure Info'!B32</f>
        <v>Encounter, Performed: Emergency Department Visit using Emergency Department Visit End date/time</v>
      </c>
      <c r="C13" s="6">
        <v>1</v>
      </c>
      <c r="D13" s="6">
        <v>1</v>
      </c>
      <c r="E13" s="6">
        <v>1</v>
      </c>
      <c r="F13" s="107">
        <v>1</v>
      </c>
    </row>
    <row r="14" spans="1:253" ht="15" customHeight="1" x14ac:dyDescent="0.3">
      <c r="A14" s="6">
        <v>11</v>
      </c>
      <c r="B14" s="4" t="str">
        <f>'Measure Info'!B33</f>
        <v>Encounter, Performed: Emergency Department Visit using Emergency Department Visit Start date/time</v>
      </c>
      <c r="C14" s="6">
        <v>1</v>
      </c>
      <c r="D14" s="6">
        <v>1</v>
      </c>
      <c r="E14" s="6">
        <v>1</v>
      </c>
      <c r="F14" s="107">
        <v>1</v>
      </c>
    </row>
    <row r="15" spans="1:253" ht="15" customHeight="1" x14ac:dyDescent="0.3">
      <c r="A15" s="6">
        <v>12</v>
      </c>
      <c r="B15" s="4" t="str">
        <f>'Measure Info'!B34</f>
        <v>Encounter, Performed: Encounter Inpatient using Encounter Inpatient End date/time</v>
      </c>
      <c r="C15" s="6">
        <v>1</v>
      </c>
      <c r="D15" s="6">
        <v>1</v>
      </c>
      <c r="E15" s="6">
        <v>1</v>
      </c>
      <c r="F15" s="107">
        <v>1</v>
      </c>
    </row>
    <row r="16" spans="1:253"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6" ht="15" customHeight="1" x14ac:dyDescent="0.3">
      <c r="A33" s="6">
        <v>30</v>
      </c>
      <c r="B33" s="7" t="str">
        <f>'Measure Info'!B52</f>
        <v>Patient Characteristic Birthdate: Birth date</v>
      </c>
      <c r="C33" s="6">
        <v>1</v>
      </c>
      <c r="D33" s="6">
        <v>1</v>
      </c>
      <c r="E33" s="6">
        <v>1</v>
      </c>
      <c r="F33" s="107">
        <v>1</v>
      </c>
    </row>
    <row r="34" spans="1:6" ht="15" customHeight="1" x14ac:dyDescent="0.3">
      <c r="A34" s="6">
        <v>31</v>
      </c>
      <c r="B34" s="7" t="str">
        <f>'Measure Info'!B53</f>
        <v>Patient Characteristic Ethnicity: Ethnicity</v>
      </c>
      <c r="C34" s="6">
        <v>1</v>
      </c>
      <c r="D34" s="6">
        <v>1</v>
      </c>
      <c r="E34" s="6">
        <v>1</v>
      </c>
      <c r="F34" s="107">
        <v>1</v>
      </c>
    </row>
    <row r="35" spans="1:6" ht="15" customHeight="1" x14ac:dyDescent="0.3">
      <c r="A35" s="6">
        <v>32</v>
      </c>
      <c r="B35" s="7" t="str">
        <f>'Measure Info'!B54</f>
        <v>Patient Characteristic Payer: Payer</v>
      </c>
      <c r="C35" s="6">
        <v>1</v>
      </c>
      <c r="D35" s="6">
        <v>1</v>
      </c>
      <c r="E35" s="6">
        <v>1</v>
      </c>
      <c r="F35" s="107">
        <v>1</v>
      </c>
    </row>
    <row r="36" spans="1:6" ht="15" customHeight="1" x14ac:dyDescent="0.3">
      <c r="A36" s="6">
        <v>33</v>
      </c>
      <c r="B36" s="7" t="str">
        <f>'Measure Info'!B55</f>
        <v>Patient Characteristic Race: Race</v>
      </c>
      <c r="C36" s="6">
        <v>1</v>
      </c>
      <c r="D36" s="6">
        <v>1</v>
      </c>
      <c r="E36" s="6">
        <v>1</v>
      </c>
      <c r="F36" s="107">
        <v>1</v>
      </c>
    </row>
    <row r="37" spans="1:6" ht="15" customHeight="1" x14ac:dyDescent="0.3">
      <c r="A37" s="6">
        <v>34</v>
      </c>
      <c r="B37" s="7" t="str">
        <f>'Measure Info'!B56</f>
        <v>Patient Characteristic Sex: ONC Administrative Sex</v>
      </c>
      <c r="C37" s="6">
        <v>1</v>
      </c>
      <c r="D37" s="6">
        <v>1</v>
      </c>
      <c r="E37" s="6">
        <v>1</v>
      </c>
      <c r="F37" s="107">
        <v>1</v>
      </c>
    </row>
    <row r="38" spans="1:6" ht="15" customHeight="1" x14ac:dyDescent="0.3">
      <c r="A38" s="6">
        <v>35</v>
      </c>
      <c r="B38" s="7" t="str">
        <f>'Measure Info'!B57</f>
        <v>Present on Admission Indicator</v>
      </c>
      <c r="C38" s="6">
        <v>1</v>
      </c>
      <c r="D38" s="6">
        <v>1</v>
      </c>
      <c r="E38" s="6">
        <v>1</v>
      </c>
      <c r="F38" s="107">
        <v>1</v>
      </c>
    </row>
    <row r="39" spans="1:6" ht="15" customHeight="1" x14ac:dyDescent="0.3">
      <c r="A39" s="5">
        <v>36</v>
      </c>
      <c r="B39" s="7" t="str">
        <f>'Measure Info'!B58</f>
        <v>Procedure, Performed: Extracorporeal Membrane Oxygenation</v>
      </c>
      <c r="C39" s="6">
        <v>1</v>
      </c>
      <c r="D39" s="6">
        <v>1</v>
      </c>
      <c r="E39" s="6">
        <v>1</v>
      </c>
      <c r="F39" s="107">
        <v>1</v>
      </c>
    </row>
    <row r="40" spans="1:6" ht="15" customHeight="1" x14ac:dyDescent="0.3">
      <c r="A40" s="5">
        <v>37</v>
      </c>
      <c r="B40" s="7" t="str">
        <f>'Measure Info'!B59</f>
        <v>Procedure, Performed: General or Neuraxial Anesthesia (relevantDatetime, relevantPeriod)</v>
      </c>
      <c r="C40" s="6">
        <v>1</v>
      </c>
      <c r="D40" s="6">
        <v>1</v>
      </c>
      <c r="E40" s="6">
        <v>1</v>
      </c>
      <c r="F40" s="107">
        <v>1</v>
      </c>
    </row>
    <row r="41" spans="1:6" ht="15" customHeight="1" x14ac:dyDescent="0.3">
      <c r="A41" s="5">
        <v>38</v>
      </c>
      <c r="B41" s="7" t="str">
        <f>'Measure Info'!B60</f>
        <v>Procedure, Performed: Inferior Vena Cava (IVC) Filter Placement</v>
      </c>
      <c r="C41" s="6">
        <v>1</v>
      </c>
      <c r="D41" s="6">
        <v>1</v>
      </c>
      <c r="E41" s="6">
        <v>1</v>
      </c>
      <c r="F41" s="107">
        <v>1</v>
      </c>
    </row>
    <row r="42" spans="1:6" ht="15" customHeight="1" x14ac:dyDescent="0.3">
      <c r="A42" s="5">
        <v>39</v>
      </c>
      <c r="B42" s="7" t="str">
        <f>'Measure Info'!B61</f>
        <v>Procedure, Performed: Intracranial Neurosurgery relevantDatetime, relevantPeriod)</v>
      </c>
      <c r="C42" s="6">
        <v>1</v>
      </c>
      <c r="D42" s="6">
        <v>1</v>
      </c>
      <c r="E42" s="6">
        <v>1</v>
      </c>
      <c r="F42" s="107">
        <v>1</v>
      </c>
    </row>
    <row r="43" spans="1:6" ht="15" customHeight="1" x14ac:dyDescent="0.3">
      <c r="A43" s="5">
        <v>40</v>
      </c>
      <c r="B43" s="7" t="str">
        <f>'Measure Info'!B62</f>
        <v>Procedure, Performed: Pulmonary Arterial Thrombectomy (relevantDatetime, relevantPeriod)</v>
      </c>
      <c r="C43" s="6">
        <v>1</v>
      </c>
      <c r="D43" s="6">
        <v>1</v>
      </c>
      <c r="E43" s="6">
        <v>1</v>
      </c>
      <c r="F43" s="107">
        <v>1</v>
      </c>
    </row>
    <row r="44" spans="1:6" ht="15" customHeight="1" x14ac:dyDescent="0.3">
      <c r="A44" s="5">
        <v>41</v>
      </c>
      <c r="B44" s="7" t="str">
        <f>'Measure Info'!B63</f>
        <v>Procedure, Performed: Spinal Surgery relevantDatetime, relevantPeriod)</v>
      </c>
      <c r="C44" s="6">
        <v>1</v>
      </c>
      <c r="D44" s="6">
        <v>1</v>
      </c>
      <c r="E44" s="6">
        <v>1</v>
      </c>
      <c r="F44" s="107">
        <v>1</v>
      </c>
    </row>
    <row r="45" spans="1:6" ht="15" customHeight="1" x14ac:dyDescent="0.3">
      <c r="A45" s="5">
        <v>42</v>
      </c>
      <c r="B45" s="7" t="str">
        <f>'Measure Info'!B64</f>
        <v>Encounter, Diagnosis: Bleeding Disorders</v>
      </c>
      <c r="C45" s="6">
        <v>1</v>
      </c>
      <c r="D45" s="6">
        <v>1</v>
      </c>
      <c r="E45" s="6">
        <v>1</v>
      </c>
      <c r="F45" s="107">
        <v>1</v>
      </c>
    </row>
    <row r="46" spans="1:6" ht="15" customHeight="1" x14ac:dyDescent="0.3">
      <c r="A46" s="5">
        <f>A45+1</f>
        <v>43</v>
      </c>
      <c r="B46" s="7" t="str">
        <f>'Measure Info'!B65</f>
        <v>Encounter, Diagnosis: Cancer</v>
      </c>
      <c r="C46" s="8" t="s">
        <v>145</v>
      </c>
      <c r="D46" s="8" t="s">
        <v>145</v>
      </c>
      <c r="E46" s="8" t="s">
        <v>145</v>
      </c>
      <c r="F46" s="269" t="s">
        <v>145</v>
      </c>
    </row>
    <row r="47" spans="1:6" ht="15" customHeight="1" x14ac:dyDescent="0.3">
      <c r="A47" s="5">
        <f t="shared" ref="A47:A59" si="0">A46+1</f>
        <v>44</v>
      </c>
      <c r="B47" s="7" t="str">
        <f>'Measure Info'!B66</f>
        <v>Procedure, Performed: Central Venous Catheterization Placement</v>
      </c>
      <c r="C47" s="8" t="s">
        <v>145</v>
      </c>
      <c r="D47" s="8" t="s">
        <v>145</v>
      </c>
      <c r="E47" s="8" t="s">
        <v>145</v>
      </c>
      <c r="F47" s="269" t="s">
        <v>145</v>
      </c>
    </row>
    <row r="48" spans="1:6" ht="15" customHeight="1" x14ac:dyDescent="0.3">
      <c r="A48" s="5">
        <f t="shared" si="0"/>
        <v>45</v>
      </c>
      <c r="B48" s="7" t="str">
        <f>'Measure Info'!B67</f>
        <v>Encounter, Diagnosis: Diabetes</v>
      </c>
      <c r="C48" s="8" t="s">
        <v>145</v>
      </c>
      <c r="D48" s="8" t="s">
        <v>145</v>
      </c>
      <c r="E48" s="8" t="s">
        <v>145</v>
      </c>
      <c r="F48" s="269" t="s">
        <v>145</v>
      </c>
    </row>
    <row r="49" spans="1:6" ht="15" customHeight="1" x14ac:dyDescent="0.3">
      <c r="A49" s="5">
        <f t="shared" si="0"/>
        <v>46</v>
      </c>
      <c r="B49" s="7" t="str">
        <f>'Measure Info'!B68</f>
        <v>Encounter, Diagnosis: Fractures</v>
      </c>
      <c r="C49" s="8" t="s">
        <v>145</v>
      </c>
      <c r="D49" s="8" t="s">
        <v>145</v>
      </c>
      <c r="E49" s="8" t="s">
        <v>145</v>
      </c>
      <c r="F49" s="269" t="s">
        <v>145</v>
      </c>
    </row>
    <row r="50" spans="1:6" ht="15" customHeight="1" x14ac:dyDescent="0.3">
      <c r="A50" s="5">
        <f t="shared" si="0"/>
        <v>47</v>
      </c>
      <c r="B50" s="7" t="str">
        <f>'Measure Info'!B69</f>
        <v>Procedure, Performed: Hip Replacement</v>
      </c>
      <c r="C50" s="8" t="s">
        <v>145</v>
      </c>
      <c r="D50" s="8" t="s">
        <v>145</v>
      </c>
      <c r="E50" s="8" t="s">
        <v>145</v>
      </c>
      <c r="F50" s="269" t="s">
        <v>145</v>
      </c>
    </row>
    <row r="51" spans="1:6" ht="15" customHeight="1" x14ac:dyDescent="0.3">
      <c r="A51" s="5">
        <f t="shared" si="0"/>
        <v>48</v>
      </c>
      <c r="B51" s="7" t="str">
        <f>'Measure Info'!B70</f>
        <v>Procedure, Performed: Knee Replacement</v>
      </c>
      <c r="C51" s="8" t="s">
        <v>145</v>
      </c>
      <c r="D51" s="8" t="s">
        <v>145</v>
      </c>
      <c r="E51" s="8" t="s">
        <v>145</v>
      </c>
      <c r="F51" s="269" t="s">
        <v>145</v>
      </c>
    </row>
    <row r="52" spans="1:6" ht="15" customHeight="1" x14ac:dyDescent="0.3">
      <c r="A52" s="5">
        <f t="shared" si="0"/>
        <v>49</v>
      </c>
      <c r="B52" s="7" t="str">
        <f>'Measure Info'!B71</f>
        <v>Encounter, Diagnosis: Patients Using Hormone Therapy</v>
      </c>
      <c r="C52" s="8" t="s">
        <v>145</v>
      </c>
      <c r="D52" s="8" t="s">
        <v>145</v>
      </c>
      <c r="E52" s="8" t="s">
        <v>145</v>
      </c>
      <c r="F52" s="269" t="s">
        <v>145</v>
      </c>
    </row>
    <row r="53" spans="1:6" ht="15" customHeight="1" x14ac:dyDescent="0.3">
      <c r="A53" s="5">
        <f t="shared" si="0"/>
        <v>50</v>
      </c>
      <c r="B53" s="7" t="str">
        <f>'Measure Info'!B72</f>
        <v>Encounter, Diagnosis: Immobilization</v>
      </c>
      <c r="C53" s="8" t="s">
        <v>145</v>
      </c>
      <c r="D53" s="8" t="s">
        <v>145</v>
      </c>
      <c r="E53" s="8" t="s">
        <v>145</v>
      </c>
      <c r="F53" s="269" t="s">
        <v>145</v>
      </c>
    </row>
    <row r="54" spans="1:6" ht="15" customHeight="1" x14ac:dyDescent="0.3">
      <c r="A54" s="5">
        <f t="shared" si="0"/>
        <v>51</v>
      </c>
      <c r="B54" s="7" t="str">
        <f>'Measure Info'!B73</f>
        <v>Encounter, Diagnosis: Obesity</v>
      </c>
      <c r="C54" s="8" t="s">
        <v>145</v>
      </c>
      <c r="D54" s="8" t="s">
        <v>145</v>
      </c>
      <c r="E54" s="8" t="s">
        <v>145</v>
      </c>
      <c r="F54" s="269" t="s">
        <v>145</v>
      </c>
    </row>
    <row r="55" spans="1:6" ht="15" customHeight="1" x14ac:dyDescent="0.3">
      <c r="A55" s="5">
        <f t="shared" si="0"/>
        <v>52</v>
      </c>
      <c r="B55" s="7" t="str">
        <f>'Measure Info'!B74</f>
        <v>Procedure, Performed: Respiratory Operations</v>
      </c>
      <c r="C55" s="8" t="s">
        <v>145</v>
      </c>
      <c r="D55" s="8" t="s">
        <v>145</v>
      </c>
      <c r="E55" s="8" t="s">
        <v>145</v>
      </c>
      <c r="F55" s="269" t="s">
        <v>145</v>
      </c>
    </row>
    <row r="56" spans="1:6" ht="15" customHeight="1" x14ac:dyDescent="0.3">
      <c r="A56" s="5">
        <f t="shared" si="0"/>
        <v>53</v>
      </c>
      <c r="B56" s="7" t="str">
        <f>'Measure Info'!B75</f>
        <v>Encounter, Diagnosis: History of Stroke</v>
      </c>
      <c r="C56" s="8" t="s">
        <v>145</v>
      </c>
      <c r="D56" s="8" t="s">
        <v>145</v>
      </c>
      <c r="E56" s="8" t="s">
        <v>145</v>
      </c>
      <c r="F56" s="269" t="s">
        <v>145</v>
      </c>
    </row>
    <row r="57" spans="1:6" ht="15" customHeight="1" x14ac:dyDescent="0.3">
      <c r="A57" s="5">
        <f t="shared" si="0"/>
        <v>54</v>
      </c>
      <c r="B57" s="7" t="str">
        <f>'Measure Info'!B76</f>
        <v>Encounter, Diagnosis: Tobacco Use</v>
      </c>
      <c r="C57" s="8" t="s">
        <v>145</v>
      </c>
      <c r="D57" s="8" t="s">
        <v>145</v>
      </c>
      <c r="E57" s="8" t="s">
        <v>145</v>
      </c>
      <c r="F57" s="269" t="s">
        <v>145</v>
      </c>
    </row>
    <row r="58" spans="1:6" ht="15" customHeight="1" x14ac:dyDescent="0.3">
      <c r="A58" s="5">
        <f t="shared" si="0"/>
        <v>55</v>
      </c>
      <c r="B58" s="7" t="str">
        <f>'Measure Info'!B77</f>
        <v>Procedure, Performed: Vascular Surgeries</v>
      </c>
      <c r="C58" s="8" t="s">
        <v>145</v>
      </c>
      <c r="D58" s="8" t="s">
        <v>145</v>
      </c>
      <c r="E58" s="8" t="s">
        <v>145</v>
      </c>
      <c r="F58" s="269" t="s">
        <v>145</v>
      </c>
    </row>
    <row r="59" spans="1:6" ht="15" customHeight="1" x14ac:dyDescent="0.3">
      <c r="A59" s="277">
        <f t="shared" si="0"/>
        <v>56</v>
      </c>
      <c r="B59" s="271" t="str">
        <f>'Measure Info'!B78</f>
        <v>Encounter, Diagnosis: History of Blood Clots (DVT or PE)</v>
      </c>
      <c r="C59" s="272" t="s">
        <v>145</v>
      </c>
      <c r="D59" s="272" t="s">
        <v>145</v>
      </c>
      <c r="E59" s="272" t="s">
        <v>145</v>
      </c>
      <c r="F59" s="273" t="s">
        <v>145</v>
      </c>
    </row>
    <row r="60" spans="1:6" ht="15" customHeight="1" x14ac:dyDescent="0.3">
      <c r="A60" s="1" t="s">
        <v>189</v>
      </c>
    </row>
    <row r="61" spans="1:6" ht="15" customHeight="1" x14ac:dyDescent="0.3">
      <c r="A61" s="202" t="s">
        <v>258</v>
      </c>
    </row>
  </sheetData>
  <dataValidations count="2">
    <dataValidation type="list" operator="equal" allowBlank="1" showInputMessage="1" showErrorMessage="1" sqref="C4:F7 C9:F45" xr:uid="{761EEACC-D5BF-0F4C-A3CB-BB4A7D475FDC}">
      <formula1>"0, 1"</formula1>
    </dataValidation>
    <dataValidation type="list" operator="equal" allowBlank="1" showInputMessage="1" showErrorMessage="1" sqref="C8:F8" xr:uid="{E0D1DFCE-5383-1E45-A7E3-3621AF9E13F7}">
      <formula1>"0, 1, -"</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D10EC-9A91-A347-AECB-7363073BB3F5}">
  <dimension ref="A1:IS61"/>
  <sheetViews>
    <sheetView showGridLines="0" zoomScaleNormal="100" workbookViewId="0"/>
  </sheetViews>
  <sheetFormatPr defaultColWidth="8.77734375" defaultRowHeight="15" customHeight="1" x14ac:dyDescent="0.3"/>
  <cols>
    <col min="1" max="1" width="23.5546875" style="1" customWidth="1"/>
    <col min="2" max="2" width="98.21875" style="1" bestFit="1" customWidth="1"/>
    <col min="3" max="6" width="22.77734375" style="1" customWidth="1"/>
    <col min="7" max="253" width="8.77734375" style="1" customWidth="1"/>
  </cols>
  <sheetData>
    <row r="1" spans="1:253" s="284" customFormat="1" ht="30" customHeight="1" x14ac:dyDescent="0.3">
      <c r="A1" s="285" t="s">
        <v>335</v>
      </c>
      <c r="B1" s="286"/>
      <c r="C1" s="287"/>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c r="IR1" s="283"/>
      <c r="IS1" s="283"/>
    </row>
    <row r="2" spans="1:253" ht="15" customHeight="1" x14ac:dyDescent="0.3">
      <c r="A2" s="275" t="s">
        <v>249</v>
      </c>
      <c r="B2" s="275" t="s">
        <v>249</v>
      </c>
      <c r="C2" s="276" t="s">
        <v>165</v>
      </c>
      <c r="D2" s="276" t="s">
        <v>166</v>
      </c>
      <c r="E2" s="276" t="s">
        <v>167</v>
      </c>
      <c r="F2" s="276" t="s">
        <v>168</v>
      </c>
    </row>
    <row r="3" spans="1:253" ht="110.4" x14ac:dyDescent="0.3">
      <c r="A3" s="125" t="s">
        <v>187</v>
      </c>
      <c r="B3" s="118" t="s">
        <v>23</v>
      </c>
      <c r="C3" s="264" t="s">
        <v>321</v>
      </c>
      <c r="D3" s="265" t="s">
        <v>320</v>
      </c>
      <c r="E3" s="265" t="s">
        <v>322</v>
      </c>
      <c r="F3" s="267" t="s">
        <v>323</v>
      </c>
    </row>
    <row r="4" spans="1:253" ht="15" customHeight="1" x14ac:dyDescent="0.3">
      <c r="A4" s="123">
        <v>1</v>
      </c>
      <c r="B4" s="124" t="str">
        <f>'Measure Info'!B23</f>
        <v>Diagnostic Study, Performed: Abdominal or Pelvic CT Scan with Contrast (relevantDatetime, relevantPeriod)</v>
      </c>
      <c r="C4" s="123">
        <v>1</v>
      </c>
      <c r="D4" s="123">
        <v>1</v>
      </c>
      <c r="E4" s="123">
        <v>1</v>
      </c>
      <c r="F4" s="274">
        <v>1</v>
      </c>
    </row>
    <row r="5" spans="1:253" ht="15" customHeight="1" x14ac:dyDescent="0.3">
      <c r="A5" s="6">
        <v>2</v>
      </c>
      <c r="B5" s="4" t="str">
        <f>'Measure Info'!B24</f>
        <v>Diagnostic Study, Performed: CT Angiography of Chest  (relevantDatetime, relevantPeriod)</v>
      </c>
      <c r="C5" s="6">
        <v>1</v>
      </c>
      <c r="D5" s="6">
        <v>1</v>
      </c>
      <c r="E5" s="6">
        <v>1</v>
      </c>
      <c r="F5" s="107">
        <v>1</v>
      </c>
    </row>
    <row r="6" spans="1:253" ht="15" customHeight="1" x14ac:dyDescent="0.3">
      <c r="A6" s="6">
        <v>3</v>
      </c>
      <c r="B6" s="4" t="str">
        <f>'Measure Info'!B25</f>
        <v>Diagnostic Study, Performed: Pulmonary Ventilation/Perfusion (VQ) Scan  (relevantDatetime, relevantPeriod)</v>
      </c>
      <c r="C6" s="6">
        <v>1</v>
      </c>
      <c r="D6" s="6">
        <v>1</v>
      </c>
      <c r="E6" s="6">
        <v>1</v>
      </c>
      <c r="F6" s="107">
        <v>1</v>
      </c>
    </row>
    <row r="7" spans="1:253" ht="15" customHeight="1" x14ac:dyDescent="0.3">
      <c r="A7" s="6">
        <v>4</v>
      </c>
      <c r="B7" s="4" t="str">
        <f>'Measure Info'!B26</f>
        <v>Diagnostic Study, Performed: Ultrasound of Lower Extremities  (relevantDatetime, relevantPeriod)</v>
      </c>
      <c r="C7" s="6">
        <v>1</v>
      </c>
      <c r="D7" s="6">
        <v>1</v>
      </c>
      <c r="E7" s="6">
        <v>1</v>
      </c>
      <c r="F7" s="107">
        <v>1</v>
      </c>
    </row>
    <row r="8" spans="1:253" ht="15" customHeight="1" x14ac:dyDescent="0.3">
      <c r="A8" s="6">
        <v>5</v>
      </c>
      <c r="B8" s="4" t="s">
        <v>233</v>
      </c>
      <c r="C8" s="54" t="s">
        <v>145</v>
      </c>
      <c r="D8" s="54" t="s">
        <v>145</v>
      </c>
      <c r="E8" s="54" t="s">
        <v>145</v>
      </c>
      <c r="F8" s="278" t="s">
        <v>145</v>
      </c>
      <c r="G8" s="139"/>
      <c r="H8" s="136"/>
    </row>
    <row r="9" spans="1:253" ht="15" customHeight="1" x14ac:dyDescent="0.3">
      <c r="A9" s="6">
        <v>6</v>
      </c>
      <c r="B9" s="4" t="str">
        <f>'Measure Info'!B28</f>
        <v>Encounter, Diagnosis: Acute Brain or Spinal Injury or Hemorrhage</v>
      </c>
      <c r="C9" s="6">
        <v>1</v>
      </c>
      <c r="D9" s="6">
        <v>1</v>
      </c>
      <c r="E9" s="6">
        <v>1</v>
      </c>
      <c r="F9" s="107">
        <v>1</v>
      </c>
    </row>
    <row r="10" spans="1:253" ht="15" customHeight="1" x14ac:dyDescent="0.3">
      <c r="A10" s="6">
        <v>7</v>
      </c>
      <c r="B10" s="4" t="str">
        <f>'Measure Info'!B29</f>
        <v>Encounter, Diagnosis: COVID-19</v>
      </c>
      <c r="C10" s="6">
        <v>1</v>
      </c>
      <c r="D10" s="6">
        <v>1</v>
      </c>
      <c r="E10" s="6">
        <v>1</v>
      </c>
      <c r="F10" s="107">
        <v>1</v>
      </c>
    </row>
    <row r="11" spans="1:253" ht="15" customHeight="1" x14ac:dyDescent="0.3">
      <c r="A11" s="6">
        <v>8</v>
      </c>
      <c r="B11" s="4" t="str">
        <f>'Measure Info'!B30</f>
        <v>Encounter, Diagnosis: Obstetrics</v>
      </c>
      <c r="C11" s="6">
        <v>1</v>
      </c>
      <c r="D11" s="6">
        <v>1</v>
      </c>
      <c r="E11" s="6">
        <v>1</v>
      </c>
      <c r="F11" s="107">
        <v>1</v>
      </c>
    </row>
    <row r="12" spans="1:253" ht="15" customHeight="1" x14ac:dyDescent="0.3">
      <c r="A12" s="6">
        <v>9</v>
      </c>
      <c r="B12" s="4" t="str">
        <f>'Measure Info'!B31</f>
        <v>Encounter, Diagnosis: Venous Thromboembolism (prevalencePeriod, relevantPeriod)</v>
      </c>
      <c r="C12" s="6">
        <v>1</v>
      </c>
      <c r="D12" s="6">
        <v>1</v>
      </c>
      <c r="E12" s="6">
        <v>1</v>
      </c>
      <c r="F12" s="107">
        <v>1</v>
      </c>
    </row>
    <row r="13" spans="1:253" ht="15" customHeight="1" x14ac:dyDescent="0.3">
      <c r="A13" s="6">
        <v>10</v>
      </c>
      <c r="B13" s="4" t="str">
        <f>'Measure Info'!B32</f>
        <v>Encounter, Performed: Emergency Department Visit using Emergency Department Visit End date/time</v>
      </c>
      <c r="C13" s="6">
        <v>1</v>
      </c>
      <c r="D13" s="6">
        <v>1</v>
      </c>
      <c r="E13" s="6">
        <v>1</v>
      </c>
      <c r="F13" s="107">
        <v>1</v>
      </c>
    </row>
    <row r="14" spans="1:253" ht="15" customHeight="1" x14ac:dyDescent="0.3">
      <c r="A14" s="6">
        <v>11</v>
      </c>
      <c r="B14" s="4" t="str">
        <f>'Measure Info'!B33</f>
        <v>Encounter, Performed: Emergency Department Visit using Emergency Department Visit Start date/time</v>
      </c>
      <c r="C14" s="6">
        <v>1</v>
      </c>
      <c r="D14" s="6">
        <v>1</v>
      </c>
      <c r="E14" s="6">
        <v>1</v>
      </c>
      <c r="F14" s="107">
        <v>1</v>
      </c>
    </row>
    <row r="15" spans="1:253" ht="15" customHeight="1" x14ac:dyDescent="0.3">
      <c r="A15" s="6">
        <v>12</v>
      </c>
      <c r="B15" s="4" t="str">
        <f>'Measure Info'!B34</f>
        <v>Encounter, Performed: Encounter Inpatient using Encounter Inpatient End date/time</v>
      </c>
      <c r="C15" s="6">
        <v>1</v>
      </c>
      <c r="D15" s="6">
        <v>1</v>
      </c>
      <c r="E15" s="6">
        <v>1</v>
      </c>
      <c r="F15" s="107">
        <v>1</v>
      </c>
    </row>
    <row r="16" spans="1:253"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6" ht="15" customHeight="1" x14ac:dyDescent="0.3">
      <c r="A33" s="6">
        <v>30</v>
      </c>
      <c r="B33" s="7" t="str">
        <f>'Measure Info'!B52</f>
        <v>Patient Characteristic Birthdate: Birth date</v>
      </c>
      <c r="C33" s="6">
        <v>1</v>
      </c>
      <c r="D33" s="6">
        <v>1</v>
      </c>
      <c r="E33" s="6">
        <v>1</v>
      </c>
      <c r="F33" s="107">
        <v>1</v>
      </c>
    </row>
    <row r="34" spans="1:6" ht="15" customHeight="1" x14ac:dyDescent="0.3">
      <c r="A34" s="6">
        <v>31</v>
      </c>
      <c r="B34" s="7" t="str">
        <f>'Measure Info'!B53</f>
        <v>Patient Characteristic Ethnicity: Ethnicity</v>
      </c>
      <c r="C34" s="6">
        <v>1</v>
      </c>
      <c r="D34" s="6">
        <v>1</v>
      </c>
      <c r="E34" s="6">
        <v>1</v>
      </c>
      <c r="F34" s="107">
        <v>1</v>
      </c>
    </row>
    <row r="35" spans="1:6" ht="15" customHeight="1" x14ac:dyDescent="0.3">
      <c r="A35" s="6">
        <v>32</v>
      </c>
      <c r="B35" s="7" t="str">
        <f>'Measure Info'!B54</f>
        <v>Patient Characteristic Payer: Payer</v>
      </c>
      <c r="C35" s="6">
        <v>1</v>
      </c>
      <c r="D35" s="6">
        <v>1</v>
      </c>
      <c r="E35" s="6">
        <v>1</v>
      </c>
      <c r="F35" s="107">
        <v>1</v>
      </c>
    </row>
    <row r="36" spans="1:6" ht="15" customHeight="1" x14ac:dyDescent="0.3">
      <c r="A36" s="6">
        <v>33</v>
      </c>
      <c r="B36" s="7" t="str">
        <f>'Measure Info'!B55</f>
        <v>Patient Characteristic Race: Race</v>
      </c>
      <c r="C36" s="6">
        <v>1</v>
      </c>
      <c r="D36" s="6">
        <v>1</v>
      </c>
      <c r="E36" s="6">
        <v>1</v>
      </c>
      <c r="F36" s="107">
        <v>1</v>
      </c>
    </row>
    <row r="37" spans="1:6" ht="15" customHeight="1" x14ac:dyDescent="0.3">
      <c r="A37" s="6">
        <v>34</v>
      </c>
      <c r="B37" s="7" t="str">
        <f>'Measure Info'!B56</f>
        <v>Patient Characteristic Sex: ONC Administrative Sex</v>
      </c>
      <c r="C37" s="6">
        <v>1</v>
      </c>
      <c r="D37" s="6">
        <v>1</v>
      </c>
      <c r="E37" s="6">
        <v>1</v>
      </c>
      <c r="F37" s="107">
        <v>1</v>
      </c>
    </row>
    <row r="38" spans="1:6" ht="15" customHeight="1" x14ac:dyDescent="0.3">
      <c r="A38" s="6">
        <v>35</v>
      </c>
      <c r="B38" s="7" t="str">
        <f>'Measure Info'!B57</f>
        <v>Present on Admission Indicator</v>
      </c>
      <c r="C38" s="6">
        <v>1</v>
      </c>
      <c r="D38" s="6">
        <v>1</v>
      </c>
      <c r="E38" s="6">
        <v>1</v>
      </c>
      <c r="F38" s="107">
        <v>1</v>
      </c>
    </row>
    <row r="39" spans="1:6" ht="15" customHeight="1" x14ac:dyDescent="0.3">
      <c r="A39" s="5">
        <v>36</v>
      </c>
      <c r="B39" s="7" t="str">
        <f>'Measure Info'!B58</f>
        <v>Procedure, Performed: Extracorporeal Membrane Oxygenation</v>
      </c>
      <c r="C39" s="6">
        <v>1</v>
      </c>
      <c r="D39" s="6">
        <v>1</v>
      </c>
      <c r="E39" s="6">
        <v>1</v>
      </c>
      <c r="F39" s="107">
        <v>1</v>
      </c>
    </row>
    <row r="40" spans="1:6" ht="15" customHeight="1" x14ac:dyDescent="0.3">
      <c r="A40" s="5">
        <v>37</v>
      </c>
      <c r="B40" s="7" t="str">
        <f>'Measure Info'!B59</f>
        <v>Procedure, Performed: General or Neuraxial Anesthesia (relevantDatetime, relevantPeriod)</v>
      </c>
      <c r="C40" s="6">
        <v>1</v>
      </c>
      <c r="D40" s="6">
        <v>1</v>
      </c>
      <c r="E40" s="6">
        <v>1</v>
      </c>
      <c r="F40" s="107">
        <v>1</v>
      </c>
    </row>
    <row r="41" spans="1:6" ht="15" customHeight="1" x14ac:dyDescent="0.3">
      <c r="A41" s="5">
        <v>38</v>
      </c>
      <c r="B41" s="7" t="str">
        <f>'Measure Info'!B60</f>
        <v>Procedure, Performed: Inferior Vena Cava (IVC) Filter Placement</v>
      </c>
      <c r="C41" s="6">
        <v>1</v>
      </c>
      <c r="D41" s="6">
        <v>1</v>
      </c>
      <c r="E41" s="6">
        <v>1</v>
      </c>
      <c r="F41" s="107">
        <v>1</v>
      </c>
    </row>
    <row r="42" spans="1:6" ht="15" customHeight="1" x14ac:dyDescent="0.3">
      <c r="A42" s="5">
        <v>39</v>
      </c>
      <c r="B42" s="7" t="str">
        <f>'Measure Info'!B61</f>
        <v>Procedure, Performed: Intracranial Neurosurgery relevantDatetime, relevantPeriod)</v>
      </c>
      <c r="C42" s="6">
        <v>1</v>
      </c>
      <c r="D42" s="6">
        <v>1</v>
      </c>
      <c r="E42" s="6">
        <v>1</v>
      </c>
      <c r="F42" s="107">
        <v>1</v>
      </c>
    </row>
    <row r="43" spans="1:6" ht="15" customHeight="1" x14ac:dyDescent="0.3">
      <c r="A43" s="5">
        <v>40</v>
      </c>
      <c r="B43" s="7" t="str">
        <f>'Measure Info'!B62</f>
        <v>Procedure, Performed: Pulmonary Arterial Thrombectomy (relevantDatetime, relevantPeriod)</v>
      </c>
      <c r="C43" s="6">
        <v>1</v>
      </c>
      <c r="D43" s="6">
        <v>1</v>
      </c>
      <c r="E43" s="6">
        <v>1</v>
      </c>
      <c r="F43" s="107">
        <v>1</v>
      </c>
    </row>
    <row r="44" spans="1:6" ht="15" customHeight="1" x14ac:dyDescent="0.3">
      <c r="A44" s="5">
        <v>41</v>
      </c>
      <c r="B44" s="7" t="str">
        <f>'Measure Info'!B63</f>
        <v>Procedure, Performed: Spinal Surgery relevantDatetime, relevantPeriod)</v>
      </c>
      <c r="C44" s="6">
        <v>1</v>
      </c>
      <c r="D44" s="6">
        <v>1</v>
      </c>
      <c r="E44" s="6">
        <v>1</v>
      </c>
      <c r="F44" s="107">
        <v>1</v>
      </c>
    </row>
    <row r="45" spans="1:6" ht="15" customHeight="1" x14ac:dyDescent="0.3">
      <c r="A45" s="5">
        <v>42</v>
      </c>
      <c r="B45" s="7" t="str">
        <f>'Measure Info'!B64</f>
        <v>Encounter, Diagnosis: Bleeding Disorders</v>
      </c>
      <c r="C45" s="6">
        <v>1</v>
      </c>
      <c r="D45" s="6">
        <v>1</v>
      </c>
      <c r="E45" s="6">
        <v>1</v>
      </c>
      <c r="F45" s="107">
        <v>1</v>
      </c>
    </row>
    <row r="46" spans="1:6" ht="15" customHeight="1" x14ac:dyDescent="0.3">
      <c r="A46" s="5">
        <f>A45+1</f>
        <v>43</v>
      </c>
      <c r="B46" s="7" t="str">
        <f>'Measure Info'!B65</f>
        <v>Encounter, Diagnosis: Cancer</v>
      </c>
      <c r="C46" s="8" t="s">
        <v>145</v>
      </c>
      <c r="D46" s="8" t="s">
        <v>145</v>
      </c>
      <c r="E46" s="8" t="s">
        <v>145</v>
      </c>
      <c r="F46" s="269" t="s">
        <v>145</v>
      </c>
    </row>
    <row r="47" spans="1:6" ht="15" customHeight="1" x14ac:dyDescent="0.3">
      <c r="A47" s="5">
        <f t="shared" ref="A47:A59" si="0">A46+1</f>
        <v>44</v>
      </c>
      <c r="B47" s="7" t="str">
        <f>'Measure Info'!B66</f>
        <v>Procedure, Performed: Central Venous Catheterization Placement</v>
      </c>
      <c r="C47" s="8" t="s">
        <v>145</v>
      </c>
      <c r="D47" s="8" t="s">
        <v>145</v>
      </c>
      <c r="E47" s="8" t="s">
        <v>145</v>
      </c>
      <c r="F47" s="269" t="s">
        <v>145</v>
      </c>
    </row>
    <row r="48" spans="1:6" ht="15" customHeight="1" x14ac:dyDescent="0.3">
      <c r="A48" s="5">
        <f t="shared" si="0"/>
        <v>45</v>
      </c>
      <c r="B48" s="7" t="str">
        <f>'Measure Info'!B67</f>
        <v>Encounter, Diagnosis: Diabetes</v>
      </c>
      <c r="C48" s="8" t="s">
        <v>145</v>
      </c>
      <c r="D48" s="8" t="s">
        <v>145</v>
      </c>
      <c r="E48" s="8" t="s">
        <v>145</v>
      </c>
      <c r="F48" s="269" t="s">
        <v>145</v>
      </c>
    </row>
    <row r="49" spans="1:6" ht="15" customHeight="1" x14ac:dyDescent="0.3">
      <c r="A49" s="5">
        <f t="shared" si="0"/>
        <v>46</v>
      </c>
      <c r="B49" s="7" t="str">
        <f>'Measure Info'!B68</f>
        <v>Encounter, Diagnosis: Fractures</v>
      </c>
      <c r="C49" s="8" t="s">
        <v>145</v>
      </c>
      <c r="D49" s="8" t="s">
        <v>145</v>
      </c>
      <c r="E49" s="8" t="s">
        <v>145</v>
      </c>
      <c r="F49" s="269" t="s">
        <v>145</v>
      </c>
    </row>
    <row r="50" spans="1:6" ht="15" customHeight="1" x14ac:dyDescent="0.3">
      <c r="A50" s="5">
        <f t="shared" si="0"/>
        <v>47</v>
      </c>
      <c r="B50" s="7" t="str">
        <f>'Measure Info'!B69</f>
        <v>Procedure, Performed: Hip Replacement</v>
      </c>
      <c r="C50" s="8" t="s">
        <v>145</v>
      </c>
      <c r="D50" s="8" t="s">
        <v>145</v>
      </c>
      <c r="E50" s="8" t="s">
        <v>145</v>
      </c>
      <c r="F50" s="269" t="s">
        <v>145</v>
      </c>
    </row>
    <row r="51" spans="1:6" ht="15" customHeight="1" x14ac:dyDescent="0.3">
      <c r="A51" s="5">
        <f t="shared" si="0"/>
        <v>48</v>
      </c>
      <c r="B51" s="7" t="str">
        <f>'Measure Info'!B70</f>
        <v>Procedure, Performed: Knee Replacement</v>
      </c>
      <c r="C51" s="8" t="s">
        <v>145</v>
      </c>
      <c r="D51" s="8" t="s">
        <v>145</v>
      </c>
      <c r="E51" s="8" t="s">
        <v>145</v>
      </c>
      <c r="F51" s="269" t="s">
        <v>145</v>
      </c>
    </row>
    <row r="52" spans="1:6" ht="15" customHeight="1" x14ac:dyDescent="0.3">
      <c r="A52" s="5">
        <f t="shared" si="0"/>
        <v>49</v>
      </c>
      <c r="B52" s="7" t="str">
        <f>'Measure Info'!B71</f>
        <v>Encounter, Diagnosis: Patients Using Hormone Therapy</v>
      </c>
      <c r="C52" s="8" t="s">
        <v>145</v>
      </c>
      <c r="D52" s="8" t="s">
        <v>145</v>
      </c>
      <c r="E52" s="8" t="s">
        <v>145</v>
      </c>
      <c r="F52" s="269" t="s">
        <v>145</v>
      </c>
    </row>
    <row r="53" spans="1:6" ht="15" customHeight="1" x14ac:dyDescent="0.3">
      <c r="A53" s="5">
        <f t="shared" si="0"/>
        <v>50</v>
      </c>
      <c r="B53" s="7" t="str">
        <f>'Measure Info'!B72</f>
        <v>Encounter, Diagnosis: Immobilization</v>
      </c>
      <c r="C53" s="8" t="s">
        <v>145</v>
      </c>
      <c r="D53" s="8" t="s">
        <v>145</v>
      </c>
      <c r="E53" s="8" t="s">
        <v>145</v>
      </c>
      <c r="F53" s="269" t="s">
        <v>145</v>
      </c>
    </row>
    <row r="54" spans="1:6" ht="15" customHeight="1" x14ac:dyDescent="0.3">
      <c r="A54" s="5">
        <f t="shared" si="0"/>
        <v>51</v>
      </c>
      <c r="B54" s="7" t="str">
        <f>'Measure Info'!B73</f>
        <v>Encounter, Diagnosis: Obesity</v>
      </c>
      <c r="C54" s="8" t="s">
        <v>145</v>
      </c>
      <c r="D54" s="8" t="s">
        <v>145</v>
      </c>
      <c r="E54" s="8" t="s">
        <v>145</v>
      </c>
      <c r="F54" s="269" t="s">
        <v>145</v>
      </c>
    </row>
    <row r="55" spans="1:6" ht="15" customHeight="1" x14ac:dyDescent="0.3">
      <c r="A55" s="5">
        <f t="shared" si="0"/>
        <v>52</v>
      </c>
      <c r="B55" s="7" t="str">
        <f>'Measure Info'!B74</f>
        <v>Procedure, Performed: Respiratory Operations</v>
      </c>
      <c r="C55" s="8" t="s">
        <v>145</v>
      </c>
      <c r="D55" s="8" t="s">
        <v>145</v>
      </c>
      <c r="E55" s="8" t="s">
        <v>145</v>
      </c>
      <c r="F55" s="269" t="s">
        <v>145</v>
      </c>
    </row>
    <row r="56" spans="1:6" ht="15" customHeight="1" x14ac:dyDescent="0.3">
      <c r="A56" s="5">
        <f t="shared" si="0"/>
        <v>53</v>
      </c>
      <c r="B56" s="7" t="str">
        <f>'Measure Info'!B75</f>
        <v>Encounter, Diagnosis: History of Stroke</v>
      </c>
      <c r="C56" s="8" t="s">
        <v>145</v>
      </c>
      <c r="D56" s="8" t="s">
        <v>145</v>
      </c>
      <c r="E56" s="8" t="s">
        <v>145</v>
      </c>
      <c r="F56" s="269" t="s">
        <v>145</v>
      </c>
    </row>
    <row r="57" spans="1:6" ht="15" customHeight="1" x14ac:dyDescent="0.3">
      <c r="A57" s="5">
        <f t="shared" si="0"/>
        <v>54</v>
      </c>
      <c r="B57" s="7" t="str">
        <f>'Measure Info'!B76</f>
        <v>Encounter, Diagnosis: Tobacco Use</v>
      </c>
      <c r="C57" s="8" t="s">
        <v>145</v>
      </c>
      <c r="D57" s="8" t="s">
        <v>145</v>
      </c>
      <c r="E57" s="8" t="s">
        <v>145</v>
      </c>
      <c r="F57" s="269" t="s">
        <v>145</v>
      </c>
    </row>
    <row r="58" spans="1:6" ht="15" customHeight="1" x14ac:dyDescent="0.3">
      <c r="A58" s="5">
        <f t="shared" si="0"/>
        <v>55</v>
      </c>
      <c r="B58" s="7" t="str">
        <f>'Measure Info'!B77</f>
        <v>Procedure, Performed: Vascular Surgeries</v>
      </c>
      <c r="C58" s="8" t="s">
        <v>145</v>
      </c>
      <c r="D58" s="8" t="s">
        <v>145</v>
      </c>
      <c r="E58" s="8" t="s">
        <v>145</v>
      </c>
      <c r="F58" s="269" t="s">
        <v>145</v>
      </c>
    </row>
    <row r="59" spans="1:6" ht="15" customHeight="1" x14ac:dyDescent="0.3">
      <c r="A59" s="277">
        <f t="shared" si="0"/>
        <v>56</v>
      </c>
      <c r="B59" s="271" t="str">
        <f>'Measure Info'!B78</f>
        <v>Encounter, Diagnosis: History of Blood Clots (DVT or PE)</v>
      </c>
      <c r="C59" s="272" t="s">
        <v>145</v>
      </c>
      <c r="D59" s="272" t="s">
        <v>145</v>
      </c>
      <c r="E59" s="272" t="s">
        <v>145</v>
      </c>
      <c r="F59" s="273" t="s">
        <v>145</v>
      </c>
    </row>
    <row r="60" spans="1:6" ht="15" customHeight="1" x14ac:dyDescent="0.3">
      <c r="A60" s="1" t="s">
        <v>189</v>
      </c>
    </row>
    <row r="61" spans="1:6" ht="15" customHeight="1" x14ac:dyDescent="0.3">
      <c r="A61" s="202" t="s">
        <v>258</v>
      </c>
    </row>
  </sheetData>
  <dataValidations count="3">
    <dataValidation type="list" allowBlank="1" showInputMessage="1" showErrorMessage="1" sqref="C46:F59" xr:uid="{41194624-9255-E848-99A6-5DD43B676176}">
      <formula1>"0, 1"</formula1>
    </dataValidation>
    <dataValidation type="list" operator="equal" allowBlank="1" showInputMessage="1" showErrorMessage="1" sqref="C8:F8" xr:uid="{87FB289E-785B-9446-B3B8-EE2CB9B4B2A5}">
      <formula1>"0, 1, -"</formula1>
    </dataValidation>
    <dataValidation type="list" operator="equal" allowBlank="1" showInputMessage="1" showErrorMessage="1" sqref="C4:F7 C9:F45" xr:uid="{55A1FF96-70B9-D74E-9A58-6009D7BF3BE7}">
      <formula1>"0, 1"</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214EC-655F-D14E-B30A-A3F9232B5FA3}">
  <dimension ref="A1:IS61"/>
  <sheetViews>
    <sheetView showGridLines="0" workbookViewId="0">
      <selection activeCell="C1" sqref="C1:F1048576"/>
    </sheetView>
  </sheetViews>
  <sheetFormatPr defaultColWidth="8.77734375" defaultRowHeight="15" customHeight="1" x14ac:dyDescent="0.3"/>
  <cols>
    <col min="1" max="1" width="22.88671875" style="1" customWidth="1"/>
    <col min="2" max="2" width="98.21875" style="1" bestFit="1" customWidth="1"/>
    <col min="3" max="6" width="22.77734375" style="1" customWidth="1"/>
    <col min="7" max="7" width="29.44140625" style="1" customWidth="1"/>
    <col min="8" max="253" width="8.77734375" style="1" customWidth="1"/>
  </cols>
  <sheetData>
    <row r="1" spans="1:253" s="284" customFormat="1" ht="30" customHeight="1" x14ac:dyDescent="0.3">
      <c r="A1" s="279" t="s">
        <v>336</v>
      </c>
      <c r="B1" s="280"/>
      <c r="C1" s="289"/>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c r="IR1" s="283"/>
      <c r="IS1" s="283"/>
    </row>
    <row r="2" spans="1:253" ht="15" customHeight="1" x14ac:dyDescent="0.3">
      <c r="A2" s="275" t="s">
        <v>249</v>
      </c>
      <c r="B2" s="275" t="s">
        <v>249</v>
      </c>
      <c r="C2" s="290" t="s">
        <v>165</v>
      </c>
      <c r="D2" s="276" t="s">
        <v>166</v>
      </c>
      <c r="E2" s="276" t="s">
        <v>167</v>
      </c>
      <c r="F2" s="276" t="s">
        <v>168</v>
      </c>
    </row>
    <row r="3" spans="1:253" ht="110.4" x14ac:dyDescent="0.3">
      <c r="A3" s="125" t="s">
        <v>187</v>
      </c>
      <c r="B3" s="118" t="s">
        <v>23</v>
      </c>
      <c r="C3" s="264" t="s">
        <v>321</v>
      </c>
      <c r="D3" s="265" t="s">
        <v>320</v>
      </c>
      <c r="E3" s="265" t="s">
        <v>322</v>
      </c>
      <c r="F3" s="267" t="s">
        <v>323</v>
      </c>
    </row>
    <row r="4" spans="1:253" ht="15" customHeight="1" x14ac:dyDescent="0.3">
      <c r="A4" s="6">
        <v>1</v>
      </c>
      <c r="B4" s="124" t="str">
        <f>'Measure Info'!B23</f>
        <v>Diagnostic Study, Performed: Abdominal or Pelvic CT Scan with Contrast (relevantDatetime, relevantPeriod)</v>
      </c>
      <c r="C4" s="123">
        <v>1</v>
      </c>
      <c r="D4" s="123">
        <v>1</v>
      </c>
      <c r="E4" s="123">
        <v>1</v>
      </c>
      <c r="F4" s="274">
        <v>1</v>
      </c>
    </row>
    <row r="5" spans="1:253" ht="15" customHeight="1" x14ac:dyDescent="0.3">
      <c r="A5" s="6">
        <v>2</v>
      </c>
      <c r="B5" s="4" t="str">
        <f>'Measure Info'!B24</f>
        <v>Diagnostic Study, Performed: CT Angiography of Chest  (relevantDatetime, relevantPeriod)</v>
      </c>
      <c r="C5" s="6">
        <v>1</v>
      </c>
      <c r="D5" s="6">
        <v>1</v>
      </c>
      <c r="E5" s="6">
        <v>1</v>
      </c>
      <c r="F5" s="107">
        <v>1</v>
      </c>
    </row>
    <row r="6" spans="1:253" ht="15" customHeight="1" x14ac:dyDescent="0.3">
      <c r="A6" s="6">
        <v>3</v>
      </c>
      <c r="B6" s="4" t="str">
        <f>'Measure Info'!B25</f>
        <v>Diagnostic Study, Performed: Pulmonary Ventilation/Perfusion (VQ) Scan  (relevantDatetime, relevantPeriod)</v>
      </c>
      <c r="C6" s="6">
        <v>1</v>
      </c>
      <c r="D6" s="6">
        <v>1</v>
      </c>
      <c r="E6" s="6">
        <v>1</v>
      </c>
      <c r="F6" s="107">
        <v>1</v>
      </c>
    </row>
    <row r="7" spans="1:253" ht="15" customHeight="1" x14ac:dyDescent="0.3">
      <c r="A7" s="6">
        <v>4</v>
      </c>
      <c r="B7" s="4" t="str">
        <f>'Measure Info'!B26</f>
        <v>Diagnostic Study, Performed: Ultrasound of Lower Extremities  (relevantDatetime, relevantPeriod)</v>
      </c>
      <c r="C7" s="6">
        <v>1</v>
      </c>
      <c r="D7" s="6">
        <v>1</v>
      </c>
      <c r="E7" s="6">
        <v>1</v>
      </c>
      <c r="F7" s="107">
        <v>1</v>
      </c>
    </row>
    <row r="8" spans="1:253" ht="15" customHeight="1" x14ac:dyDescent="0.3">
      <c r="A8" s="6">
        <v>5</v>
      </c>
      <c r="B8" s="4" t="s">
        <v>233</v>
      </c>
      <c r="C8" s="54" t="s">
        <v>145</v>
      </c>
      <c r="D8" s="54" t="s">
        <v>145</v>
      </c>
      <c r="E8" s="54" t="s">
        <v>145</v>
      </c>
      <c r="F8" s="278" t="s">
        <v>145</v>
      </c>
      <c r="G8" s="139"/>
      <c r="H8" s="136"/>
    </row>
    <row r="9" spans="1:253" ht="15" customHeight="1" x14ac:dyDescent="0.3">
      <c r="A9" s="6">
        <v>6</v>
      </c>
      <c r="B9" s="4" t="str">
        <f>'Measure Info'!B28</f>
        <v>Encounter, Diagnosis: Acute Brain or Spinal Injury or Hemorrhage</v>
      </c>
      <c r="C9" s="6">
        <v>1</v>
      </c>
      <c r="D9" s="6">
        <v>1</v>
      </c>
      <c r="E9" s="6">
        <v>1</v>
      </c>
      <c r="F9" s="107">
        <v>1</v>
      </c>
    </row>
    <row r="10" spans="1:253" ht="15" customHeight="1" x14ac:dyDescent="0.3">
      <c r="A10" s="6">
        <v>7</v>
      </c>
      <c r="B10" s="4" t="str">
        <f>'Measure Info'!B29</f>
        <v>Encounter, Diagnosis: COVID-19</v>
      </c>
      <c r="C10" s="6">
        <v>1</v>
      </c>
      <c r="D10" s="6">
        <v>1</v>
      </c>
      <c r="E10" s="6">
        <v>1</v>
      </c>
      <c r="F10" s="107">
        <v>1</v>
      </c>
    </row>
    <row r="11" spans="1:253" ht="15" customHeight="1" x14ac:dyDescent="0.3">
      <c r="A11" s="6">
        <v>8</v>
      </c>
      <c r="B11" s="4" t="str">
        <f>'Measure Info'!B30</f>
        <v>Encounter, Diagnosis: Obstetrics</v>
      </c>
      <c r="C11" s="6">
        <v>1</v>
      </c>
      <c r="D11" s="6">
        <v>1</v>
      </c>
      <c r="E11" s="6">
        <v>1</v>
      </c>
      <c r="F11" s="107">
        <v>1</v>
      </c>
    </row>
    <row r="12" spans="1:253" ht="15" customHeight="1" x14ac:dyDescent="0.3">
      <c r="A12" s="6">
        <v>9</v>
      </c>
      <c r="B12" s="4" t="str">
        <f>'Measure Info'!B31</f>
        <v>Encounter, Diagnosis: Venous Thromboembolism (prevalencePeriod, relevantPeriod)</v>
      </c>
      <c r="C12" s="6">
        <v>1</v>
      </c>
      <c r="D12" s="6">
        <v>1</v>
      </c>
      <c r="E12" s="6">
        <v>1</v>
      </c>
      <c r="F12" s="107">
        <v>1</v>
      </c>
    </row>
    <row r="13" spans="1:253" ht="15" customHeight="1" x14ac:dyDescent="0.3">
      <c r="A13" s="6">
        <v>10</v>
      </c>
      <c r="B13" s="4" t="str">
        <f>'Measure Info'!B32</f>
        <v>Encounter, Performed: Emergency Department Visit using Emergency Department Visit End date/time</v>
      </c>
      <c r="C13" s="6">
        <v>1</v>
      </c>
      <c r="D13" s="6">
        <v>1</v>
      </c>
      <c r="E13" s="6">
        <v>1</v>
      </c>
      <c r="F13" s="107">
        <v>1</v>
      </c>
    </row>
    <row r="14" spans="1:253" ht="15" customHeight="1" x14ac:dyDescent="0.3">
      <c r="A14" s="6">
        <v>11</v>
      </c>
      <c r="B14" s="4" t="str">
        <f>'Measure Info'!B33</f>
        <v>Encounter, Performed: Emergency Department Visit using Emergency Department Visit Start date/time</v>
      </c>
      <c r="C14" s="6">
        <v>1</v>
      </c>
      <c r="D14" s="6">
        <v>1</v>
      </c>
      <c r="E14" s="6">
        <v>1</v>
      </c>
      <c r="F14" s="107">
        <v>1</v>
      </c>
    </row>
    <row r="15" spans="1:253" ht="15" customHeight="1" x14ac:dyDescent="0.3">
      <c r="A15" s="6">
        <v>12</v>
      </c>
      <c r="B15" s="4" t="str">
        <f>'Measure Info'!B34</f>
        <v>Encounter, Performed: Encounter Inpatient using Encounter Inpatient End date/time</v>
      </c>
      <c r="C15" s="6">
        <v>1</v>
      </c>
      <c r="D15" s="6">
        <v>1</v>
      </c>
      <c r="E15" s="6">
        <v>1</v>
      </c>
      <c r="F15" s="107">
        <v>1</v>
      </c>
    </row>
    <row r="16" spans="1:253"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6" ht="15" customHeight="1" x14ac:dyDescent="0.3">
      <c r="A33" s="6">
        <v>30</v>
      </c>
      <c r="B33" s="7" t="str">
        <f>'Measure Info'!B52</f>
        <v>Patient Characteristic Birthdate: Birth date</v>
      </c>
      <c r="C33" s="6">
        <v>1</v>
      </c>
      <c r="D33" s="6">
        <v>1</v>
      </c>
      <c r="E33" s="6">
        <v>1</v>
      </c>
      <c r="F33" s="107">
        <v>1</v>
      </c>
    </row>
    <row r="34" spans="1:6" ht="15" customHeight="1" x14ac:dyDescent="0.3">
      <c r="A34" s="6">
        <v>31</v>
      </c>
      <c r="B34" s="7" t="str">
        <f>'Measure Info'!B53</f>
        <v>Patient Characteristic Ethnicity: Ethnicity</v>
      </c>
      <c r="C34" s="6">
        <v>1</v>
      </c>
      <c r="D34" s="6">
        <v>1</v>
      </c>
      <c r="E34" s="6">
        <v>1</v>
      </c>
      <c r="F34" s="107">
        <v>1</v>
      </c>
    </row>
    <row r="35" spans="1:6" ht="15" customHeight="1" x14ac:dyDescent="0.3">
      <c r="A35" s="6">
        <v>32</v>
      </c>
      <c r="B35" s="7" t="str">
        <f>'Measure Info'!B54</f>
        <v>Patient Characteristic Payer: Payer</v>
      </c>
      <c r="C35" s="6">
        <v>1</v>
      </c>
      <c r="D35" s="6">
        <v>1</v>
      </c>
      <c r="E35" s="6">
        <v>1</v>
      </c>
      <c r="F35" s="107">
        <v>1</v>
      </c>
    </row>
    <row r="36" spans="1:6" ht="15" customHeight="1" x14ac:dyDescent="0.3">
      <c r="A36" s="6">
        <v>33</v>
      </c>
      <c r="B36" s="7" t="str">
        <f>'Measure Info'!B55</f>
        <v>Patient Characteristic Race: Race</v>
      </c>
      <c r="C36" s="6">
        <v>1</v>
      </c>
      <c r="D36" s="6">
        <v>1</v>
      </c>
      <c r="E36" s="6">
        <v>1</v>
      </c>
      <c r="F36" s="107">
        <v>1</v>
      </c>
    </row>
    <row r="37" spans="1:6" ht="15" customHeight="1" x14ac:dyDescent="0.3">
      <c r="A37" s="6">
        <v>34</v>
      </c>
      <c r="B37" s="7" t="str">
        <f>'Measure Info'!B56</f>
        <v>Patient Characteristic Sex: ONC Administrative Sex</v>
      </c>
      <c r="C37" s="6">
        <v>1</v>
      </c>
      <c r="D37" s="6">
        <v>1</v>
      </c>
      <c r="E37" s="6">
        <v>1</v>
      </c>
      <c r="F37" s="107">
        <v>1</v>
      </c>
    </row>
    <row r="38" spans="1:6" ht="15" customHeight="1" x14ac:dyDescent="0.3">
      <c r="A38" s="6">
        <v>35</v>
      </c>
      <c r="B38" s="7" t="str">
        <f>'Measure Info'!B57</f>
        <v>Present on Admission Indicator</v>
      </c>
      <c r="C38" s="6">
        <v>1</v>
      </c>
      <c r="D38" s="6">
        <v>1</v>
      </c>
      <c r="E38" s="6">
        <v>1</v>
      </c>
      <c r="F38" s="107">
        <v>1</v>
      </c>
    </row>
    <row r="39" spans="1:6" ht="15" customHeight="1" x14ac:dyDescent="0.3">
      <c r="A39" s="5">
        <v>36</v>
      </c>
      <c r="B39" s="7" t="str">
        <f>'Measure Info'!B58</f>
        <v>Procedure, Performed: Extracorporeal Membrane Oxygenation</v>
      </c>
      <c r="C39" s="6">
        <v>1</v>
      </c>
      <c r="D39" s="6">
        <v>1</v>
      </c>
      <c r="E39" s="6">
        <v>1</v>
      </c>
      <c r="F39" s="107">
        <v>1</v>
      </c>
    </row>
    <row r="40" spans="1:6" ht="15" customHeight="1" x14ac:dyDescent="0.3">
      <c r="A40" s="5">
        <v>37</v>
      </c>
      <c r="B40" s="7" t="str">
        <f>'Measure Info'!B59</f>
        <v>Procedure, Performed: General or Neuraxial Anesthesia (relevantDatetime, relevantPeriod)</v>
      </c>
      <c r="C40" s="6">
        <v>1</v>
      </c>
      <c r="D40" s="6">
        <v>1</v>
      </c>
      <c r="E40" s="6">
        <v>1</v>
      </c>
      <c r="F40" s="107">
        <v>1</v>
      </c>
    </row>
    <row r="41" spans="1:6" ht="15" customHeight="1" x14ac:dyDescent="0.3">
      <c r="A41" s="5">
        <v>38</v>
      </c>
      <c r="B41" s="7" t="str">
        <f>'Measure Info'!B60</f>
        <v>Procedure, Performed: Inferior Vena Cava (IVC) Filter Placement</v>
      </c>
      <c r="C41" s="6">
        <v>1</v>
      </c>
      <c r="D41" s="6">
        <v>1</v>
      </c>
      <c r="E41" s="6">
        <v>1</v>
      </c>
      <c r="F41" s="107">
        <v>1</v>
      </c>
    </row>
    <row r="42" spans="1:6" ht="15" customHeight="1" x14ac:dyDescent="0.3">
      <c r="A42" s="5">
        <v>39</v>
      </c>
      <c r="B42" s="7" t="str">
        <f>'Measure Info'!B61</f>
        <v>Procedure, Performed: Intracranial Neurosurgery relevantDatetime, relevantPeriod)</v>
      </c>
      <c r="C42" s="6">
        <v>1</v>
      </c>
      <c r="D42" s="6">
        <v>1</v>
      </c>
      <c r="E42" s="6">
        <v>1</v>
      </c>
      <c r="F42" s="107">
        <v>1</v>
      </c>
    </row>
    <row r="43" spans="1:6" ht="15" customHeight="1" x14ac:dyDescent="0.3">
      <c r="A43" s="5">
        <v>40</v>
      </c>
      <c r="B43" s="7" t="str">
        <f>'Measure Info'!B62</f>
        <v>Procedure, Performed: Pulmonary Arterial Thrombectomy (relevantDatetime, relevantPeriod)</v>
      </c>
      <c r="C43" s="6">
        <v>1</v>
      </c>
      <c r="D43" s="6">
        <v>1</v>
      </c>
      <c r="E43" s="6">
        <v>1</v>
      </c>
      <c r="F43" s="107">
        <v>1</v>
      </c>
    </row>
    <row r="44" spans="1:6" ht="15" customHeight="1" x14ac:dyDescent="0.3">
      <c r="A44" s="5">
        <v>41</v>
      </c>
      <c r="B44" s="7" t="str">
        <f>'Measure Info'!B63</f>
        <v>Procedure, Performed: Spinal Surgery relevantDatetime, relevantPeriod)</v>
      </c>
      <c r="C44" s="6">
        <v>1</v>
      </c>
      <c r="D44" s="6">
        <v>1</v>
      </c>
      <c r="E44" s="6">
        <v>1</v>
      </c>
      <c r="F44" s="107">
        <v>1</v>
      </c>
    </row>
    <row r="45" spans="1:6" ht="15" customHeight="1" x14ac:dyDescent="0.3">
      <c r="A45" s="5">
        <v>42</v>
      </c>
      <c r="B45" s="7" t="str">
        <f>'Measure Info'!B64</f>
        <v>Encounter, Diagnosis: Bleeding Disorders</v>
      </c>
      <c r="C45" s="6">
        <v>1</v>
      </c>
      <c r="D45" s="6">
        <v>1</v>
      </c>
      <c r="E45" s="6">
        <v>1</v>
      </c>
      <c r="F45" s="107">
        <v>1</v>
      </c>
    </row>
    <row r="46" spans="1:6" ht="15" customHeight="1" x14ac:dyDescent="0.3">
      <c r="A46" s="5">
        <f>A45+1</f>
        <v>43</v>
      </c>
      <c r="B46" s="7" t="str">
        <f>'Measure Info'!B65</f>
        <v>Encounter, Diagnosis: Cancer</v>
      </c>
      <c r="C46" s="8" t="s">
        <v>145</v>
      </c>
      <c r="D46" s="8" t="s">
        <v>145</v>
      </c>
      <c r="E46" s="8" t="s">
        <v>145</v>
      </c>
      <c r="F46" s="269" t="s">
        <v>145</v>
      </c>
    </row>
    <row r="47" spans="1:6" ht="15" customHeight="1" x14ac:dyDescent="0.3">
      <c r="A47" s="5">
        <f t="shared" ref="A47:A59" si="0">A46+1</f>
        <v>44</v>
      </c>
      <c r="B47" s="7" t="str">
        <f>'Measure Info'!B66</f>
        <v>Procedure, Performed: Central Venous Catheterization Placement</v>
      </c>
      <c r="C47" s="8" t="s">
        <v>145</v>
      </c>
      <c r="D47" s="8" t="s">
        <v>145</v>
      </c>
      <c r="E47" s="8" t="s">
        <v>145</v>
      </c>
      <c r="F47" s="269" t="s">
        <v>145</v>
      </c>
    </row>
    <row r="48" spans="1:6" ht="15" customHeight="1" x14ac:dyDescent="0.3">
      <c r="A48" s="5">
        <f t="shared" si="0"/>
        <v>45</v>
      </c>
      <c r="B48" s="7" t="str">
        <f>'Measure Info'!B67</f>
        <v>Encounter, Diagnosis: Diabetes</v>
      </c>
      <c r="C48" s="8" t="s">
        <v>145</v>
      </c>
      <c r="D48" s="8" t="s">
        <v>145</v>
      </c>
      <c r="E48" s="8" t="s">
        <v>145</v>
      </c>
      <c r="F48" s="269" t="s">
        <v>145</v>
      </c>
    </row>
    <row r="49" spans="1:6" ht="15" customHeight="1" x14ac:dyDescent="0.3">
      <c r="A49" s="5">
        <f t="shared" si="0"/>
        <v>46</v>
      </c>
      <c r="B49" s="7" t="str">
        <f>'Measure Info'!B68</f>
        <v>Encounter, Diagnosis: Fractures</v>
      </c>
      <c r="C49" s="8" t="s">
        <v>145</v>
      </c>
      <c r="D49" s="8" t="s">
        <v>145</v>
      </c>
      <c r="E49" s="8" t="s">
        <v>145</v>
      </c>
      <c r="F49" s="269" t="s">
        <v>145</v>
      </c>
    </row>
    <row r="50" spans="1:6" ht="15" customHeight="1" x14ac:dyDescent="0.3">
      <c r="A50" s="5">
        <f t="shared" si="0"/>
        <v>47</v>
      </c>
      <c r="B50" s="7" t="str">
        <f>'Measure Info'!B69</f>
        <v>Procedure, Performed: Hip Replacement</v>
      </c>
      <c r="C50" s="8" t="s">
        <v>145</v>
      </c>
      <c r="D50" s="8" t="s">
        <v>145</v>
      </c>
      <c r="E50" s="8" t="s">
        <v>145</v>
      </c>
      <c r="F50" s="269" t="s">
        <v>145</v>
      </c>
    </row>
    <row r="51" spans="1:6" ht="15" customHeight="1" x14ac:dyDescent="0.3">
      <c r="A51" s="5">
        <f t="shared" si="0"/>
        <v>48</v>
      </c>
      <c r="B51" s="7" t="str">
        <f>'Measure Info'!B70</f>
        <v>Procedure, Performed: Knee Replacement</v>
      </c>
      <c r="C51" s="8" t="s">
        <v>145</v>
      </c>
      <c r="D51" s="8" t="s">
        <v>145</v>
      </c>
      <c r="E51" s="8" t="s">
        <v>145</v>
      </c>
      <c r="F51" s="269" t="s">
        <v>145</v>
      </c>
    </row>
    <row r="52" spans="1:6" ht="15" customHeight="1" x14ac:dyDescent="0.3">
      <c r="A52" s="5">
        <f t="shared" si="0"/>
        <v>49</v>
      </c>
      <c r="B52" s="7" t="str">
        <f>'Measure Info'!B71</f>
        <v>Encounter, Diagnosis: Patients Using Hormone Therapy</v>
      </c>
      <c r="C52" s="8" t="s">
        <v>145</v>
      </c>
      <c r="D52" s="8" t="s">
        <v>145</v>
      </c>
      <c r="E52" s="8" t="s">
        <v>145</v>
      </c>
      <c r="F52" s="269" t="s">
        <v>145</v>
      </c>
    </row>
    <row r="53" spans="1:6" ht="15" customHeight="1" x14ac:dyDescent="0.3">
      <c r="A53" s="5">
        <f t="shared" si="0"/>
        <v>50</v>
      </c>
      <c r="B53" s="7" t="str">
        <f>'Measure Info'!B72</f>
        <v>Encounter, Diagnosis: Immobilization</v>
      </c>
      <c r="C53" s="8" t="s">
        <v>145</v>
      </c>
      <c r="D53" s="8" t="s">
        <v>145</v>
      </c>
      <c r="E53" s="8" t="s">
        <v>145</v>
      </c>
      <c r="F53" s="269" t="s">
        <v>145</v>
      </c>
    </row>
    <row r="54" spans="1:6" ht="15" customHeight="1" x14ac:dyDescent="0.3">
      <c r="A54" s="5">
        <f t="shared" si="0"/>
        <v>51</v>
      </c>
      <c r="B54" s="7" t="str">
        <f>'Measure Info'!B73</f>
        <v>Encounter, Diagnosis: Obesity</v>
      </c>
      <c r="C54" s="8" t="s">
        <v>145</v>
      </c>
      <c r="D54" s="8" t="s">
        <v>145</v>
      </c>
      <c r="E54" s="8" t="s">
        <v>145</v>
      </c>
      <c r="F54" s="269" t="s">
        <v>145</v>
      </c>
    </row>
    <row r="55" spans="1:6" ht="15" customHeight="1" x14ac:dyDescent="0.3">
      <c r="A55" s="5">
        <f t="shared" si="0"/>
        <v>52</v>
      </c>
      <c r="B55" s="7" t="str">
        <f>'Measure Info'!B74</f>
        <v>Procedure, Performed: Respiratory Operations</v>
      </c>
      <c r="C55" s="8" t="s">
        <v>145</v>
      </c>
      <c r="D55" s="8" t="s">
        <v>145</v>
      </c>
      <c r="E55" s="8" t="s">
        <v>145</v>
      </c>
      <c r="F55" s="269" t="s">
        <v>145</v>
      </c>
    </row>
    <row r="56" spans="1:6" ht="15" customHeight="1" x14ac:dyDescent="0.3">
      <c r="A56" s="5">
        <f t="shared" si="0"/>
        <v>53</v>
      </c>
      <c r="B56" s="7" t="str">
        <f>'Measure Info'!B75</f>
        <v>Encounter, Diagnosis: History of Stroke</v>
      </c>
      <c r="C56" s="8" t="s">
        <v>145</v>
      </c>
      <c r="D56" s="8" t="s">
        <v>145</v>
      </c>
      <c r="E56" s="8" t="s">
        <v>145</v>
      </c>
      <c r="F56" s="269" t="s">
        <v>145</v>
      </c>
    </row>
    <row r="57" spans="1:6" ht="15" customHeight="1" x14ac:dyDescent="0.3">
      <c r="A57" s="5">
        <f t="shared" si="0"/>
        <v>54</v>
      </c>
      <c r="B57" s="7" t="str">
        <f>'Measure Info'!B76</f>
        <v>Encounter, Diagnosis: Tobacco Use</v>
      </c>
      <c r="C57" s="8" t="s">
        <v>145</v>
      </c>
      <c r="D57" s="8" t="s">
        <v>145</v>
      </c>
      <c r="E57" s="8" t="s">
        <v>145</v>
      </c>
      <c r="F57" s="269" t="s">
        <v>145</v>
      </c>
    </row>
    <row r="58" spans="1:6" ht="15" customHeight="1" x14ac:dyDescent="0.3">
      <c r="A58" s="5">
        <f t="shared" si="0"/>
        <v>55</v>
      </c>
      <c r="B58" s="7" t="str">
        <f>'Measure Info'!B77</f>
        <v>Procedure, Performed: Vascular Surgeries</v>
      </c>
      <c r="C58" s="8" t="s">
        <v>145</v>
      </c>
      <c r="D58" s="8" t="s">
        <v>145</v>
      </c>
      <c r="E58" s="8" t="s">
        <v>145</v>
      </c>
      <c r="F58" s="269" t="s">
        <v>145</v>
      </c>
    </row>
    <row r="59" spans="1:6" ht="15" customHeight="1" x14ac:dyDescent="0.3">
      <c r="A59" s="277">
        <f t="shared" si="0"/>
        <v>56</v>
      </c>
      <c r="B59" s="271" t="str">
        <f>'Measure Info'!B78</f>
        <v>Encounter, Diagnosis: History of Blood Clots (DVT or PE)</v>
      </c>
      <c r="C59" s="272" t="s">
        <v>145</v>
      </c>
      <c r="D59" s="272" t="s">
        <v>145</v>
      </c>
      <c r="E59" s="272" t="s">
        <v>145</v>
      </c>
      <c r="F59" s="273" t="s">
        <v>145</v>
      </c>
    </row>
    <row r="60" spans="1:6" ht="15" customHeight="1" x14ac:dyDescent="0.3">
      <c r="A60" s="1" t="s">
        <v>189</v>
      </c>
    </row>
    <row r="61" spans="1:6" ht="15" customHeight="1" x14ac:dyDescent="0.3">
      <c r="A61" s="202" t="s">
        <v>258</v>
      </c>
    </row>
  </sheetData>
  <dataValidations count="3">
    <dataValidation type="list" allowBlank="1" showInputMessage="1" showErrorMessage="1" sqref="C46:F59" xr:uid="{0C6DE8E3-3EE9-0842-A2B9-B6AF80AF27AE}">
      <formula1>"0, 1"</formula1>
    </dataValidation>
    <dataValidation type="list" operator="equal" allowBlank="1" showInputMessage="1" showErrorMessage="1" sqref="C8:F8" xr:uid="{CCFAE871-77F0-A345-A222-7262982B1E4D}">
      <formula1>"0, 1, -"</formula1>
    </dataValidation>
    <dataValidation type="list" operator="equal" allowBlank="1" showInputMessage="1" showErrorMessage="1" sqref="C4:F7 C9:F45" xr:uid="{0835FE5C-30DA-0043-9B94-5CBDAE4D0BFD}">
      <formula1>"0, 1"</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AE313-68E3-4CBD-92E0-727079349B63}">
  <dimension ref="A1:IS62"/>
  <sheetViews>
    <sheetView showGridLines="0" zoomScaleNormal="100" workbookViewId="0">
      <pane ySplit="1" topLeftCell="A2" activePane="bottomLeft" state="frozen"/>
      <selection pane="bottomLeft"/>
    </sheetView>
  </sheetViews>
  <sheetFormatPr defaultRowHeight="14.4" x14ac:dyDescent="0.3"/>
  <cols>
    <col min="1" max="1" width="23.88671875" customWidth="1"/>
    <col min="2" max="2" width="98.21875" bestFit="1" customWidth="1"/>
    <col min="3" max="6" width="22.77734375" customWidth="1"/>
  </cols>
  <sheetData>
    <row r="1" spans="1:253" s="284" customFormat="1" ht="30" customHeight="1" x14ac:dyDescent="0.3">
      <c r="A1" s="285" t="s">
        <v>337</v>
      </c>
      <c r="B1" s="286"/>
      <c r="C1" s="287"/>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c r="IR1" s="283"/>
      <c r="IS1" s="283"/>
    </row>
    <row r="2" spans="1:253" x14ac:dyDescent="0.3">
      <c r="A2" s="275" t="s">
        <v>249</v>
      </c>
      <c r="B2" s="275" t="s">
        <v>249</v>
      </c>
      <c r="C2" s="276" t="s">
        <v>165</v>
      </c>
      <c r="D2" s="276" t="s">
        <v>166</v>
      </c>
      <c r="E2" s="276" t="s">
        <v>167</v>
      </c>
      <c r="F2" s="276" t="s">
        <v>168</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row>
    <row r="3" spans="1:253" ht="110.4" x14ac:dyDescent="0.3">
      <c r="A3" s="125" t="s">
        <v>187</v>
      </c>
      <c r="B3" s="118" t="s">
        <v>23</v>
      </c>
      <c r="C3" s="264" t="s">
        <v>321</v>
      </c>
      <c r="D3" s="265" t="s">
        <v>320</v>
      </c>
      <c r="E3" s="265" t="s">
        <v>322</v>
      </c>
      <c r="F3" s="265" t="s">
        <v>323</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row>
    <row r="4" spans="1:253" x14ac:dyDescent="0.3">
      <c r="A4" s="123">
        <v>1</v>
      </c>
      <c r="B4" s="124" t="str">
        <f>'Measure Info'!B23</f>
        <v>Diagnostic Study, Performed: Abdominal or Pelvic CT Scan with Contrast (relevantDatetime, relevantPeriod)</v>
      </c>
      <c r="C4" s="101" t="s">
        <v>145</v>
      </c>
      <c r="D4" s="101" t="s">
        <v>145</v>
      </c>
      <c r="E4" s="101" t="s">
        <v>145</v>
      </c>
      <c r="F4" s="66" t="s">
        <v>145</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row>
    <row r="5" spans="1:253" x14ac:dyDescent="0.3">
      <c r="A5" s="6">
        <v>2</v>
      </c>
      <c r="B5" s="4" t="str">
        <f>'Measure Info'!B24</f>
        <v>Diagnostic Study, Performed: CT Angiography of Chest  (relevantDatetime, relevantPeriod)</v>
      </c>
      <c r="C5" s="66" t="s">
        <v>145</v>
      </c>
      <c r="D5" s="66" t="s">
        <v>145</v>
      </c>
      <c r="E5" s="66" t="s">
        <v>145</v>
      </c>
      <c r="F5" s="66" t="s">
        <v>145</v>
      </c>
      <c r="G5" s="77"/>
      <c r="H5" s="77"/>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row>
    <row r="6" spans="1:253" x14ac:dyDescent="0.3">
      <c r="A6" s="6">
        <v>3</v>
      </c>
      <c r="B6" s="4" t="str">
        <f>'Measure Info'!B25</f>
        <v>Diagnostic Study, Performed: Pulmonary Ventilation/Perfusion (VQ) Scan  (relevantDatetime, relevantPeriod)</v>
      </c>
      <c r="C6" s="66" t="s">
        <v>145</v>
      </c>
      <c r="D6" s="66" t="s">
        <v>145</v>
      </c>
      <c r="E6" s="66" t="s">
        <v>145</v>
      </c>
      <c r="F6" s="66" t="s">
        <v>145</v>
      </c>
      <c r="G6" s="77"/>
      <c r="H6" s="77"/>
      <c r="I6" s="77"/>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row>
    <row r="7" spans="1:253" x14ac:dyDescent="0.3">
      <c r="A7" s="6">
        <v>4</v>
      </c>
      <c r="B7" s="4" t="str">
        <f>'Measure Info'!B26</f>
        <v>Diagnostic Study, Performed: Ultrasound of Lower Extremities  (relevantDatetime, relevantPeriod)</v>
      </c>
      <c r="C7" s="66" t="s">
        <v>145</v>
      </c>
      <c r="D7" s="66" t="s">
        <v>145</v>
      </c>
      <c r="E7" s="66" t="s">
        <v>145</v>
      </c>
      <c r="F7" s="66" t="s">
        <v>145</v>
      </c>
      <c r="G7" s="77"/>
      <c r="H7" s="136"/>
      <c r="I7" s="77"/>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6">
        <v>5</v>
      </c>
      <c r="B8" s="4" t="str">
        <f>'Measure Info'!B27</f>
        <v>Encounter Facility Location: Operating Room</v>
      </c>
      <c r="C8" s="66" t="s">
        <v>145</v>
      </c>
      <c r="D8" s="66" t="s">
        <v>145</v>
      </c>
      <c r="E8" s="66" t="s">
        <v>145</v>
      </c>
      <c r="F8" s="66" t="s">
        <v>145</v>
      </c>
      <c r="G8" s="141"/>
      <c r="H8" s="77"/>
      <c r="I8" s="77"/>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pans="1:253" x14ac:dyDescent="0.3">
      <c r="A9" s="6">
        <v>6</v>
      </c>
      <c r="B9" s="4" t="str">
        <f>'Measure Info'!B28</f>
        <v>Encounter, Diagnosis: Acute Brain or Spinal Injury or Hemorrhage</v>
      </c>
      <c r="C9" s="66" t="s">
        <v>145</v>
      </c>
      <c r="D9" s="66" t="s">
        <v>145</v>
      </c>
      <c r="E9" s="66" t="s">
        <v>145</v>
      </c>
      <c r="F9" s="66" t="s">
        <v>145</v>
      </c>
      <c r="G9" s="77"/>
      <c r="H9" s="77"/>
      <c r="I9" s="77"/>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pans="1:253" x14ac:dyDescent="0.3">
      <c r="A10" s="6">
        <v>7</v>
      </c>
      <c r="B10" s="4" t="str">
        <f>'Measure Info'!B29</f>
        <v>Encounter, Diagnosis: COVID-19</v>
      </c>
      <c r="C10" s="66" t="s">
        <v>145</v>
      </c>
      <c r="D10" s="66" t="s">
        <v>145</v>
      </c>
      <c r="E10" s="66" t="s">
        <v>145</v>
      </c>
      <c r="F10" s="66" t="s">
        <v>145</v>
      </c>
      <c r="G10" s="77"/>
      <c r="H10" s="77"/>
      <c r="I10" s="77"/>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row>
    <row r="11" spans="1:253" x14ac:dyDescent="0.3">
      <c r="A11" s="6">
        <v>8</v>
      </c>
      <c r="B11" s="4" t="str">
        <f>'Measure Info'!B30</f>
        <v>Encounter, Diagnosis: Obstetrics</v>
      </c>
      <c r="C11" s="66" t="s">
        <v>145</v>
      </c>
      <c r="D11" s="66" t="s">
        <v>145</v>
      </c>
      <c r="E11" s="66" t="s">
        <v>145</v>
      </c>
      <c r="F11" s="66" t="s">
        <v>145</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row>
    <row r="12" spans="1:253" x14ac:dyDescent="0.3">
      <c r="A12" s="6">
        <v>9</v>
      </c>
      <c r="B12" s="4" t="str">
        <f>'Measure Info'!B31</f>
        <v>Encounter, Diagnosis: Venous Thromboembolism (prevalencePeriod, relevantPeriod)</v>
      </c>
      <c r="C12" s="66" t="s">
        <v>145</v>
      </c>
      <c r="D12" s="66" t="s">
        <v>145</v>
      </c>
      <c r="E12" s="66" t="s">
        <v>145</v>
      </c>
      <c r="F12" s="66" t="s">
        <v>145</v>
      </c>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row>
    <row r="13" spans="1:253" x14ac:dyDescent="0.3">
      <c r="A13" s="6">
        <v>10</v>
      </c>
      <c r="B13" s="4" t="str">
        <f>'Measure Info'!B32</f>
        <v>Encounter, Performed: Emergency Department Visit using Emergency Department Visit End date/time</v>
      </c>
      <c r="C13" s="66" t="s">
        <v>145</v>
      </c>
      <c r="D13" s="66" t="s">
        <v>145</v>
      </c>
      <c r="E13" s="66" t="s">
        <v>145</v>
      </c>
      <c r="F13" s="66" t="s">
        <v>145</v>
      </c>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row>
    <row r="14" spans="1:253" x14ac:dyDescent="0.3">
      <c r="A14" s="6">
        <v>11</v>
      </c>
      <c r="B14" s="4" t="str">
        <f>'Measure Info'!B33</f>
        <v>Encounter, Performed: Emergency Department Visit using Emergency Department Visit Start date/time</v>
      </c>
      <c r="C14" s="66" t="s">
        <v>145</v>
      </c>
      <c r="D14" s="66" t="s">
        <v>145</v>
      </c>
      <c r="E14" s="66" t="s">
        <v>145</v>
      </c>
      <c r="F14" s="66" t="s">
        <v>145</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row>
    <row r="15" spans="1:253" x14ac:dyDescent="0.3">
      <c r="A15" s="6">
        <v>12</v>
      </c>
      <c r="B15" s="4" t="str">
        <f>'Measure Info'!B34</f>
        <v>Encounter, Performed: Encounter Inpatient using Encounter Inpatient End date/time</v>
      </c>
      <c r="C15" s="66" t="s">
        <v>145</v>
      </c>
      <c r="D15" s="66" t="s">
        <v>145</v>
      </c>
      <c r="E15" s="66" t="s">
        <v>145</v>
      </c>
      <c r="F15" s="66" t="s">
        <v>145</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row>
    <row r="16" spans="1:253" x14ac:dyDescent="0.3">
      <c r="A16" s="6">
        <v>13</v>
      </c>
      <c r="B16" s="4" t="str">
        <f>'Measure Info'!B35</f>
        <v>Encounter, Performed: Encounter Inpatient using Encounter Inpatient Start date/time</v>
      </c>
      <c r="C16" s="66" t="s">
        <v>145</v>
      </c>
      <c r="D16" s="66" t="s">
        <v>145</v>
      </c>
      <c r="E16" s="66" t="s">
        <v>145</v>
      </c>
      <c r="F16" s="66" t="s">
        <v>145</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row>
    <row r="17" spans="1:253" x14ac:dyDescent="0.3">
      <c r="A17" s="6">
        <v>14</v>
      </c>
      <c r="B17" s="7" t="str">
        <f>'Measure Info'!B36</f>
        <v>Encounter, Performed: Observation Services using Observation Services End date/time</v>
      </c>
      <c r="C17" s="66" t="s">
        <v>145</v>
      </c>
      <c r="D17" s="66" t="s">
        <v>145</v>
      </c>
      <c r="E17" s="66" t="s">
        <v>145</v>
      </c>
      <c r="F17" s="66" t="s">
        <v>145</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row>
    <row r="18" spans="1:253" x14ac:dyDescent="0.3">
      <c r="A18" s="6">
        <v>15</v>
      </c>
      <c r="B18" s="7" t="str">
        <f>'Measure Info'!B37</f>
        <v>Encounter, Performed: Observation Services using Observation Services Start date/time</v>
      </c>
      <c r="C18" s="66" t="s">
        <v>145</v>
      </c>
      <c r="D18" s="66" t="s">
        <v>145</v>
      </c>
      <c r="E18" s="66" t="s">
        <v>145</v>
      </c>
      <c r="F18" s="66" t="s">
        <v>145</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row>
    <row r="19" spans="1:253" x14ac:dyDescent="0.3">
      <c r="A19" s="6">
        <v>16</v>
      </c>
      <c r="B19" s="7" t="str">
        <f>'Measure Info'!B38</f>
        <v>Encounter, Performed: Outpatient Surgery using Encounter Outpatient Surgery End date/time</v>
      </c>
      <c r="C19" s="66" t="s">
        <v>145</v>
      </c>
      <c r="D19" s="66" t="s">
        <v>145</v>
      </c>
      <c r="E19" s="66" t="s">
        <v>145</v>
      </c>
      <c r="F19" s="66" t="s">
        <v>145</v>
      </c>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row>
    <row r="20" spans="1:253" x14ac:dyDescent="0.3">
      <c r="A20" s="6">
        <v>17</v>
      </c>
      <c r="B20" s="7" t="str">
        <f>'Measure Info'!B39</f>
        <v>Encounter, Performed: Outpatient Surgery using Outpatient Surgery Start date/time</v>
      </c>
      <c r="C20" s="66" t="s">
        <v>145</v>
      </c>
      <c r="D20" s="66" t="s">
        <v>145</v>
      </c>
      <c r="E20" s="66" t="s">
        <v>145</v>
      </c>
      <c r="F20" s="66" t="s">
        <v>145</v>
      </c>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row>
    <row r="21" spans="1:253" x14ac:dyDescent="0.3">
      <c r="A21" s="6">
        <v>18</v>
      </c>
      <c r="B21" s="7" t="str">
        <f>'Measure Info'!B40</f>
        <v>Laboratory Test, Performed: Anti Factor Xa Assay (relevantDatetime, relevantPeriod)</v>
      </c>
      <c r="C21" s="66" t="s">
        <v>145</v>
      </c>
      <c r="D21" s="66" t="s">
        <v>145</v>
      </c>
      <c r="E21" s="66" t="s">
        <v>145</v>
      </c>
      <c r="F21" s="66" t="s">
        <v>145</v>
      </c>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row>
    <row r="22" spans="1:253" x14ac:dyDescent="0.3">
      <c r="A22" s="6">
        <v>19</v>
      </c>
      <c r="B22" s="7" t="str">
        <f>'Measure Info'!B41</f>
        <v>Laboratory Test, Performed: aPTT in Blood by Coagulation assay (relevantDatetime, relevantPeriod)</v>
      </c>
      <c r="C22" s="66" t="s">
        <v>145</v>
      </c>
      <c r="D22" s="66" t="s">
        <v>145</v>
      </c>
      <c r="E22" s="66" t="s">
        <v>145</v>
      </c>
      <c r="F22" s="66" t="s">
        <v>145</v>
      </c>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row>
    <row r="23" spans="1:253" x14ac:dyDescent="0.3">
      <c r="A23" s="6">
        <v>20</v>
      </c>
      <c r="B23" s="7" t="str">
        <f>'Measure Info'!B42</f>
        <v>Medication, Active: VTE Prophylaxis (relevantDatetime, relevantPeriod)</v>
      </c>
      <c r="C23" s="66" t="s">
        <v>145</v>
      </c>
      <c r="D23" s="66" t="s">
        <v>145</v>
      </c>
      <c r="E23" s="66" t="s">
        <v>145</v>
      </c>
      <c r="F23" s="66" t="s">
        <v>145</v>
      </c>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row>
    <row r="24" spans="1:253" x14ac:dyDescent="0.3">
      <c r="A24" s="6">
        <v>21</v>
      </c>
      <c r="B24" s="7" t="str">
        <f>'Measure Info'!B43</f>
        <v>Medication, Administered: Heparin (relevantDatetime, relevantPeriod)</v>
      </c>
      <c r="C24" s="66" t="s">
        <v>145</v>
      </c>
      <c r="D24" s="66" t="s">
        <v>145</v>
      </c>
      <c r="E24" s="66" t="s">
        <v>145</v>
      </c>
      <c r="F24" s="66" t="s">
        <v>145</v>
      </c>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row>
    <row r="25" spans="1:253" x14ac:dyDescent="0.3">
      <c r="A25" s="6">
        <v>22</v>
      </c>
      <c r="B25" s="7" t="str">
        <f>'Measure Info'!B44</f>
        <v>Medication, Administered: Non Heparin (relevantDatetime, relevantPeriod)</v>
      </c>
      <c r="C25" s="66" t="s">
        <v>145</v>
      </c>
      <c r="D25" s="66" t="s">
        <v>145</v>
      </c>
      <c r="E25" s="66" t="s">
        <v>145</v>
      </c>
      <c r="F25" s="66" t="s">
        <v>145</v>
      </c>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row>
    <row r="26" spans="1:253" x14ac:dyDescent="0.3">
      <c r="A26" s="6">
        <v>23</v>
      </c>
      <c r="B26" s="7" t="str">
        <f>'Measure Info'!B45</f>
        <v>Medication, Administered: Route (Intravenous)</v>
      </c>
      <c r="C26" s="66" t="s">
        <v>145</v>
      </c>
      <c r="D26" s="66" t="s">
        <v>145</v>
      </c>
      <c r="E26" s="66" t="s">
        <v>145</v>
      </c>
      <c r="F26" s="66" t="s">
        <v>145</v>
      </c>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row>
    <row r="27" spans="1:253" x14ac:dyDescent="0.3">
      <c r="A27" s="6">
        <v>24</v>
      </c>
      <c r="B27" s="7" t="str">
        <f>'Measure Info'!B46</f>
        <v>Medication, Discharge: Heparin (relevantPeriod. authorDatetime)</v>
      </c>
      <c r="C27" s="66" t="s">
        <v>145</v>
      </c>
      <c r="D27" s="66" t="s">
        <v>145</v>
      </c>
      <c r="E27" s="66" t="s">
        <v>145</v>
      </c>
      <c r="F27" s="66" t="s">
        <v>145</v>
      </c>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row>
    <row r="28" spans="1:253" x14ac:dyDescent="0.3">
      <c r="A28" s="6">
        <v>25</v>
      </c>
      <c r="B28" s="7" t="str">
        <f>'Measure Info'!B47</f>
        <v>Medication, Discharge: Non Heparin  (relevantPeriod, authorDatetime)</v>
      </c>
      <c r="C28" s="66" t="s">
        <v>145</v>
      </c>
      <c r="D28" s="66" t="s">
        <v>145</v>
      </c>
      <c r="E28" s="66" t="s">
        <v>145</v>
      </c>
      <c r="F28" s="66" t="s">
        <v>145</v>
      </c>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row>
    <row r="29" spans="1:253" x14ac:dyDescent="0.3">
      <c r="A29" s="6">
        <v>26</v>
      </c>
      <c r="B29" s="7" t="str">
        <f>'Measure Info'!B48</f>
        <v>Medication, Order: Dose</v>
      </c>
      <c r="C29" s="66" t="s">
        <v>145</v>
      </c>
      <c r="D29" s="66" t="s">
        <v>145</v>
      </c>
      <c r="E29" s="66" t="s">
        <v>145</v>
      </c>
      <c r="F29" s="66" t="s">
        <v>145</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row>
    <row r="30" spans="1:253" x14ac:dyDescent="0.3">
      <c r="A30" s="6">
        <v>27</v>
      </c>
      <c r="B30" s="7" t="str">
        <f>'Measure Info'!B49</f>
        <v>Medication, Order: Frequency</v>
      </c>
      <c r="C30" s="66" t="s">
        <v>145</v>
      </c>
      <c r="D30" s="66" t="s">
        <v>145</v>
      </c>
      <c r="E30" s="66" t="s">
        <v>145</v>
      </c>
      <c r="F30" s="66" t="s">
        <v>145</v>
      </c>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row>
    <row r="31" spans="1:253" x14ac:dyDescent="0.3">
      <c r="A31" s="6">
        <v>28</v>
      </c>
      <c r="B31" s="7" t="str">
        <f>'Measure Info'!B50</f>
        <v>Medication, Order: Heparin (relevantPeriod. authorDatetime)</v>
      </c>
      <c r="C31" s="66" t="s">
        <v>145</v>
      </c>
      <c r="D31" s="66" t="s">
        <v>145</v>
      </c>
      <c r="E31" s="66" t="s">
        <v>145</v>
      </c>
      <c r="F31" s="66" t="s">
        <v>145</v>
      </c>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row>
    <row r="32" spans="1:253" x14ac:dyDescent="0.3">
      <c r="A32" s="6">
        <v>29</v>
      </c>
      <c r="B32" s="7" t="str">
        <f>'Measure Info'!B51</f>
        <v>Medication, Order: Non Heparin Anticoagulants for VTE Treatment (relevantPeriod, authorDatetime)</v>
      </c>
      <c r="C32" s="66" t="s">
        <v>145</v>
      </c>
      <c r="D32" s="66" t="s">
        <v>145</v>
      </c>
      <c r="E32" s="66" t="s">
        <v>145</v>
      </c>
      <c r="F32" s="66" t="s">
        <v>145</v>
      </c>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row>
    <row r="33" spans="1:253" x14ac:dyDescent="0.3">
      <c r="A33" s="6">
        <v>30</v>
      </c>
      <c r="B33" s="7" t="str">
        <f>'Measure Info'!B52</f>
        <v>Patient Characteristic Birthdate: Birth date</v>
      </c>
      <c r="C33" s="66" t="s">
        <v>145</v>
      </c>
      <c r="D33" s="66" t="s">
        <v>145</v>
      </c>
      <c r="E33" s="66" t="s">
        <v>145</v>
      </c>
      <c r="F33" s="66" t="s">
        <v>145</v>
      </c>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row>
    <row r="34" spans="1:253" x14ac:dyDescent="0.3">
      <c r="A34" s="6">
        <v>31</v>
      </c>
      <c r="B34" s="7" t="str">
        <f>'Measure Info'!B53</f>
        <v>Patient Characteristic Ethnicity: Ethnicity</v>
      </c>
      <c r="C34" s="66" t="s">
        <v>145</v>
      </c>
      <c r="D34" s="66" t="s">
        <v>145</v>
      </c>
      <c r="E34" s="66" t="s">
        <v>145</v>
      </c>
      <c r="F34" s="66" t="s">
        <v>145</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row>
    <row r="35" spans="1:253" x14ac:dyDescent="0.3">
      <c r="A35" s="6">
        <v>32</v>
      </c>
      <c r="B35" s="7" t="str">
        <f>'Measure Info'!B54</f>
        <v>Patient Characteristic Payer: Payer</v>
      </c>
      <c r="C35" s="66" t="s">
        <v>145</v>
      </c>
      <c r="D35" s="66" t="s">
        <v>145</v>
      </c>
      <c r="E35" s="66" t="s">
        <v>145</v>
      </c>
      <c r="F35" s="66" t="s">
        <v>145</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row>
    <row r="36" spans="1:253" x14ac:dyDescent="0.3">
      <c r="A36" s="6">
        <v>33</v>
      </c>
      <c r="B36" s="7" t="str">
        <f>'Measure Info'!B55</f>
        <v>Patient Characteristic Race: Race</v>
      </c>
      <c r="C36" s="66" t="s">
        <v>145</v>
      </c>
      <c r="D36" s="66" t="s">
        <v>145</v>
      </c>
      <c r="E36" s="66" t="s">
        <v>145</v>
      </c>
      <c r="F36" s="66" t="s">
        <v>145</v>
      </c>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row>
    <row r="37" spans="1:253" x14ac:dyDescent="0.3">
      <c r="A37" s="6">
        <v>34</v>
      </c>
      <c r="B37" s="7" t="str">
        <f>'Measure Info'!B56</f>
        <v>Patient Characteristic Sex: ONC Administrative Sex</v>
      </c>
      <c r="C37" s="66" t="s">
        <v>145</v>
      </c>
      <c r="D37" s="66" t="s">
        <v>145</v>
      </c>
      <c r="E37" s="66" t="s">
        <v>145</v>
      </c>
      <c r="F37" s="66" t="s">
        <v>145</v>
      </c>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row>
    <row r="38" spans="1:253" x14ac:dyDescent="0.3">
      <c r="A38" s="6">
        <v>35</v>
      </c>
      <c r="B38" s="7" t="str">
        <f>'Measure Info'!B57</f>
        <v>Present on Admission Indicator</v>
      </c>
      <c r="C38" s="66" t="s">
        <v>145</v>
      </c>
      <c r="D38" s="66" t="s">
        <v>145</v>
      </c>
      <c r="E38" s="66" t="s">
        <v>145</v>
      </c>
      <c r="F38" s="66" t="s">
        <v>145</v>
      </c>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row>
    <row r="39" spans="1:253" x14ac:dyDescent="0.3">
      <c r="A39" s="5">
        <v>36</v>
      </c>
      <c r="B39" s="7" t="str">
        <f>'Measure Info'!B58</f>
        <v>Procedure, Performed: Extracorporeal Membrane Oxygenation</v>
      </c>
      <c r="C39" s="66" t="s">
        <v>145</v>
      </c>
      <c r="D39" s="66" t="s">
        <v>145</v>
      </c>
      <c r="E39" s="66" t="s">
        <v>145</v>
      </c>
      <c r="F39" s="66" t="s">
        <v>145</v>
      </c>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row>
    <row r="40" spans="1:253" x14ac:dyDescent="0.3">
      <c r="A40" s="5">
        <v>37</v>
      </c>
      <c r="B40" s="7" t="str">
        <f>'Measure Info'!B59</f>
        <v>Procedure, Performed: General or Neuraxial Anesthesia (relevantDatetime, relevantPeriod)</v>
      </c>
      <c r="C40" s="66" t="s">
        <v>145</v>
      </c>
      <c r="D40" s="66" t="s">
        <v>145</v>
      </c>
      <c r="E40" s="66" t="s">
        <v>145</v>
      </c>
      <c r="F40" s="66" t="s">
        <v>145</v>
      </c>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row>
    <row r="41" spans="1:253" x14ac:dyDescent="0.3">
      <c r="A41" s="5">
        <v>38</v>
      </c>
      <c r="B41" s="7" t="str">
        <f>'Measure Info'!B60</f>
        <v>Procedure, Performed: Inferior Vena Cava (IVC) Filter Placement</v>
      </c>
      <c r="C41" s="66" t="s">
        <v>145</v>
      </c>
      <c r="D41" s="66" t="s">
        <v>145</v>
      </c>
      <c r="E41" s="66" t="s">
        <v>145</v>
      </c>
      <c r="F41" s="66" t="s">
        <v>145</v>
      </c>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row>
    <row r="42" spans="1:253" x14ac:dyDescent="0.3">
      <c r="A42" s="5">
        <v>39</v>
      </c>
      <c r="B42" s="7" t="str">
        <f>'Measure Info'!B61</f>
        <v>Procedure, Performed: Intracranial Neurosurgery relevantDatetime, relevantPeriod)</v>
      </c>
      <c r="C42" s="66" t="s">
        <v>145</v>
      </c>
      <c r="D42" s="66" t="s">
        <v>145</v>
      </c>
      <c r="E42" s="66" t="s">
        <v>145</v>
      </c>
      <c r="F42" s="66" t="s">
        <v>145</v>
      </c>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row>
    <row r="43" spans="1:253" x14ac:dyDescent="0.3">
      <c r="A43" s="5">
        <v>40</v>
      </c>
      <c r="B43" s="7" t="str">
        <f>'Measure Info'!B62</f>
        <v>Procedure, Performed: Pulmonary Arterial Thrombectomy (relevantDatetime, relevantPeriod)</v>
      </c>
      <c r="C43" s="66" t="s">
        <v>145</v>
      </c>
      <c r="D43" s="66" t="s">
        <v>145</v>
      </c>
      <c r="E43" s="66" t="s">
        <v>145</v>
      </c>
      <c r="F43" s="66" t="s">
        <v>145</v>
      </c>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row>
    <row r="44" spans="1:253" x14ac:dyDescent="0.3">
      <c r="A44" s="5">
        <v>41</v>
      </c>
      <c r="B44" s="7" t="str">
        <f>'Measure Info'!B63</f>
        <v>Procedure, Performed: Spinal Surgery relevantDatetime, relevantPeriod)</v>
      </c>
      <c r="C44" s="66" t="s">
        <v>145</v>
      </c>
      <c r="D44" s="66" t="s">
        <v>145</v>
      </c>
      <c r="E44" s="66" t="s">
        <v>145</v>
      </c>
      <c r="F44" s="100" t="s">
        <v>145</v>
      </c>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row>
    <row r="45" spans="1:253" x14ac:dyDescent="0.3">
      <c r="A45" s="5">
        <v>42</v>
      </c>
      <c r="B45" s="7" t="str">
        <f>'Measure Info'!B64</f>
        <v>Encounter, Diagnosis: Bleeding Disorders</v>
      </c>
      <c r="C45" s="6">
        <v>1</v>
      </c>
      <c r="D45" s="6">
        <v>1</v>
      </c>
      <c r="E45" s="107">
        <v>1</v>
      </c>
      <c r="F45" s="108">
        <v>1</v>
      </c>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row>
    <row r="46" spans="1:253" x14ac:dyDescent="0.3">
      <c r="A46" s="5">
        <v>43</v>
      </c>
      <c r="B46" s="7" t="str">
        <f>'Measure Info'!B65</f>
        <v>Encounter, Diagnosis: Cancer</v>
      </c>
      <c r="C46" s="65">
        <v>1</v>
      </c>
      <c r="D46" s="65">
        <v>1</v>
      </c>
      <c r="E46" s="105">
        <v>1</v>
      </c>
      <c r="F46" s="109">
        <v>1</v>
      </c>
      <c r="G46" s="78"/>
      <c r="H46" s="78"/>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row>
    <row r="47" spans="1:253" x14ac:dyDescent="0.3">
      <c r="A47" s="5">
        <v>44</v>
      </c>
      <c r="B47" s="7" t="s">
        <v>119</v>
      </c>
      <c r="C47" s="65">
        <v>1</v>
      </c>
      <c r="D47" s="65">
        <v>1</v>
      </c>
      <c r="E47" s="105">
        <v>1</v>
      </c>
      <c r="F47" s="109">
        <v>1</v>
      </c>
      <c r="G47" s="78"/>
      <c r="H47" s="78"/>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row>
    <row r="48" spans="1:253" x14ac:dyDescent="0.3">
      <c r="A48" s="5">
        <v>45</v>
      </c>
      <c r="B48" s="7" t="s">
        <v>234</v>
      </c>
      <c r="C48" s="66" t="s">
        <v>145</v>
      </c>
      <c r="D48" s="66" t="s">
        <v>145</v>
      </c>
      <c r="E48" s="98" t="s">
        <v>145</v>
      </c>
      <c r="F48" s="102" t="s">
        <v>145</v>
      </c>
      <c r="G48" s="110"/>
      <c r="H48" s="106"/>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row>
    <row r="49" spans="1:253" x14ac:dyDescent="0.3">
      <c r="A49" s="5">
        <v>46</v>
      </c>
      <c r="B49" s="7" t="s">
        <v>235</v>
      </c>
      <c r="C49" s="65">
        <v>1</v>
      </c>
      <c r="D49" s="65">
        <v>1</v>
      </c>
      <c r="E49" s="105">
        <v>1</v>
      </c>
      <c r="F49" s="109">
        <v>1</v>
      </c>
      <c r="G49" s="111"/>
      <c r="H49" s="104"/>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row>
    <row r="50" spans="1:253" x14ac:dyDescent="0.3">
      <c r="A50" s="5">
        <v>47</v>
      </c>
      <c r="B50" s="7" t="s">
        <v>236</v>
      </c>
      <c r="C50" s="65">
        <v>1</v>
      </c>
      <c r="D50" s="65">
        <v>1</v>
      </c>
      <c r="E50" s="105">
        <v>1</v>
      </c>
      <c r="F50" s="109">
        <v>1</v>
      </c>
      <c r="G50" s="111"/>
      <c r="H50" s="104"/>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row>
    <row r="51" spans="1:253" x14ac:dyDescent="0.3">
      <c r="A51" s="5">
        <v>48</v>
      </c>
      <c r="B51" s="7" t="s">
        <v>237</v>
      </c>
      <c r="C51" s="65">
        <v>1</v>
      </c>
      <c r="D51" s="65">
        <v>1</v>
      </c>
      <c r="E51" s="105">
        <v>1</v>
      </c>
      <c r="F51" s="109">
        <v>1</v>
      </c>
      <c r="G51" s="111"/>
      <c r="H51" s="104"/>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row>
    <row r="52" spans="1:253" x14ac:dyDescent="0.3">
      <c r="A52" s="5">
        <v>49</v>
      </c>
      <c r="B52" s="7" t="s">
        <v>238</v>
      </c>
      <c r="C52" s="66" t="s">
        <v>145</v>
      </c>
      <c r="D52" s="66" t="s">
        <v>145</v>
      </c>
      <c r="E52" s="98" t="s">
        <v>145</v>
      </c>
      <c r="F52" s="102" t="s">
        <v>145</v>
      </c>
      <c r="G52" s="110"/>
      <c r="H52" s="104"/>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row>
    <row r="53" spans="1:253" x14ac:dyDescent="0.3">
      <c r="A53" s="5">
        <v>50</v>
      </c>
      <c r="B53" s="7" t="s">
        <v>239</v>
      </c>
      <c r="C53" s="65">
        <v>1</v>
      </c>
      <c r="D53" s="65">
        <v>1</v>
      </c>
      <c r="E53" s="105">
        <v>1</v>
      </c>
      <c r="F53" s="109">
        <v>1</v>
      </c>
      <c r="G53" s="116"/>
      <c r="H53" s="104"/>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row>
    <row r="54" spans="1:253" x14ac:dyDescent="0.3">
      <c r="A54" s="5">
        <v>51</v>
      </c>
      <c r="B54" s="7" t="str">
        <f>'Measure Info'!B73</f>
        <v>Encounter, Diagnosis: Obesity</v>
      </c>
      <c r="C54" s="65">
        <v>1</v>
      </c>
      <c r="D54" s="65">
        <v>1</v>
      </c>
      <c r="E54" s="105">
        <v>1</v>
      </c>
      <c r="F54" s="109">
        <v>1</v>
      </c>
      <c r="G54" s="104"/>
      <c r="H54" s="104"/>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row>
    <row r="55" spans="1:253" x14ac:dyDescent="0.3">
      <c r="A55" s="5">
        <v>52</v>
      </c>
      <c r="B55" s="7" t="str">
        <f>'Measure Info'!B74</f>
        <v>Procedure, Performed: Respiratory Operations</v>
      </c>
      <c r="C55" s="65">
        <v>1</v>
      </c>
      <c r="D55" s="65">
        <v>1</v>
      </c>
      <c r="E55" s="105">
        <v>1</v>
      </c>
      <c r="F55" s="109">
        <v>1</v>
      </c>
      <c r="G55" s="104"/>
      <c r="H55" s="104"/>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row>
    <row r="56" spans="1:253" x14ac:dyDescent="0.3">
      <c r="A56" s="5">
        <v>53</v>
      </c>
      <c r="B56" s="7" t="str">
        <f>'Measure Info'!B75</f>
        <v>Encounter, Diagnosis: History of Stroke</v>
      </c>
      <c r="C56" s="65">
        <v>1</v>
      </c>
      <c r="D56" s="65">
        <v>1</v>
      </c>
      <c r="E56" s="105">
        <v>1</v>
      </c>
      <c r="F56" s="109">
        <v>1</v>
      </c>
      <c r="G56" s="104"/>
      <c r="H56" s="104"/>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row>
    <row r="57" spans="1:253" x14ac:dyDescent="0.3">
      <c r="A57" s="5">
        <v>54</v>
      </c>
      <c r="B57" s="7" t="s">
        <v>240</v>
      </c>
      <c r="C57" s="65">
        <v>1</v>
      </c>
      <c r="D57" s="65">
        <v>1</v>
      </c>
      <c r="E57" s="105">
        <v>1</v>
      </c>
      <c r="F57" s="109">
        <v>1</v>
      </c>
      <c r="G57" s="116"/>
      <c r="H57" s="104"/>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row>
    <row r="58" spans="1:253" x14ac:dyDescent="0.3">
      <c r="A58" s="5">
        <v>55</v>
      </c>
      <c r="B58" s="7" t="str">
        <f>'Measure Info'!B77</f>
        <v>Procedure, Performed: Vascular Surgeries</v>
      </c>
      <c r="C58" s="65">
        <v>1</v>
      </c>
      <c r="D58" s="65">
        <v>1</v>
      </c>
      <c r="E58" s="105">
        <v>1</v>
      </c>
      <c r="F58" s="109">
        <v>1</v>
      </c>
      <c r="G58" s="104"/>
      <c r="H58" s="104"/>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row>
    <row r="59" spans="1:253" x14ac:dyDescent="0.3">
      <c r="A59" s="5">
        <v>56</v>
      </c>
      <c r="B59" s="7" t="str">
        <f>'Measure Info'!B78</f>
        <v>Encounter, Diagnosis: History of Blood Clots (DVT or PE)</v>
      </c>
      <c r="C59" s="65">
        <v>1</v>
      </c>
      <c r="D59" s="65">
        <v>1</v>
      </c>
      <c r="E59" s="105">
        <v>1</v>
      </c>
      <c r="F59" s="109">
        <v>1</v>
      </c>
      <c r="G59" s="104"/>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row>
    <row r="60" spans="1:253" x14ac:dyDescent="0.3">
      <c r="A60" t="s">
        <v>241</v>
      </c>
      <c r="B60" s="14"/>
    </row>
    <row r="61" spans="1:253" x14ac:dyDescent="0.3">
      <c r="A61" t="s">
        <v>242</v>
      </c>
      <c r="B61" s="14"/>
    </row>
    <row r="62" spans="1:253" x14ac:dyDescent="0.3">
      <c r="A62" s="291" t="s">
        <v>258</v>
      </c>
    </row>
  </sheetData>
  <phoneticPr fontId="16" type="noConversion"/>
  <dataValidations count="2">
    <dataValidation type="list" operator="equal" allowBlank="1" showInputMessage="1" showErrorMessage="1" sqref="C45:F45" xr:uid="{F968F8C9-3AF7-4BBC-8E1A-341AFF915429}">
      <formula1>"0, 1"</formula1>
    </dataValidation>
    <dataValidation type="list" allowBlank="1" showInputMessage="1" showErrorMessage="1" sqref="C46:F59 C4:F44" xr:uid="{3917954C-19AB-4069-910B-FE1266909566}">
      <formula1>"0, 1"</formula1>
    </dataValidation>
  </dataValidations>
  <pageMargins left="0.7" right="0.7" top="0.75" bottom="0.75" header="0.3" footer="0.3"/>
  <pageSetup pageOrder="overThenDown" orientation="landscape" horizontalDpi="90" verticalDpi="9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79"/>
  <sheetViews>
    <sheetView showGridLines="0" zoomScaleNormal="100" zoomScaleSheetLayoutView="100" workbookViewId="0"/>
  </sheetViews>
  <sheetFormatPr defaultColWidth="8.77734375" defaultRowHeight="14.4" x14ac:dyDescent="0.3"/>
  <cols>
    <col min="1" max="1" width="41.5546875" style="1" customWidth="1"/>
    <col min="2" max="2" width="51.44140625" style="47" customWidth="1"/>
    <col min="3" max="3" width="35.6640625" style="16" customWidth="1"/>
    <col min="4" max="4" width="52.44140625" style="20" customWidth="1"/>
    <col min="5" max="5" width="29.21875" style="1" customWidth="1"/>
    <col min="6" max="255" width="8.77734375" style="1" customWidth="1"/>
  </cols>
  <sheetData>
    <row r="1" spans="1:255" ht="15.6" x14ac:dyDescent="0.3">
      <c r="A1" s="201" t="s">
        <v>16</v>
      </c>
      <c r="B1" s="178"/>
      <c r="C1" s="119"/>
      <c r="D1" s="119"/>
      <c r="E1" s="77"/>
    </row>
    <row r="2" spans="1:255" ht="36.450000000000003" customHeight="1" x14ac:dyDescent="0.3">
      <c r="A2" s="197" t="s">
        <v>193</v>
      </c>
      <c r="B2" s="193"/>
      <c r="C2" s="179"/>
      <c r="D2" s="180"/>
      <c r="E2" s="77"/>
    </row>
    <row r="3" spans="1:255" ht="14.55" customHeight="1" x14ac:dyDescent="0.3">
      <c r="A3" s="198" t="s">
        <v>199</v>
      </c>
      <c r="B3" s="193"/>
      <c r="C3" s="181"/>
      <c r="D3" s="182"/>
      <c r="E3" s="77"/>
    </row>
    <row r="4" spans="1:255" ht="14.55" customHeight="1" x14ac:dyDescent="0.3">
      <c r="A4" s="198" t="s">
        <v>200</v>
      </c>
      <c r="B4" s="193"/>
      <c r="C4" s="181"/>
      <c r="D4" s="183"/>
      <c r="E4" s="77"/>
    </row>
    <row r="5" spans="1:255" x14ac:dyDescent="0.3">
      <c r="A5" s="198" t="s">
        <v>195</v>
      </c>
      <c r="B5" s="193"/>
      <c r="C5" s="184"/>
      <c r="D5" s="183"/>
      <c r="E5" s="77"/>
    </row>
    <row r="6" spans="1:255" ht="14.55" customHeight="1" x14ac:dyDescent="0.3">
      <c r="A6" s="198" t="s">
        <v>201</v>
      </c>
      <c r="B6" s="193"/>
      <c r="C6" s="184"/>
      <c r="D6" s="120"/>
      <c r="E6" s="77"/>
    </row>
    <row r="7" spans="1:255" x14ac:dyDescent="0.3">
      <c r="A7" s="198" t="s">
        <v>204</v>
      </c>
      <c r="B7" s="193"/>
      <c r="C7" s="184"/>
      <c r="D7" s="185"/>
      <c r="E7" s="77"/>
    </row>
    <row r="8" spans="1:255" x14ac:dyDescent="0.3">
      <c r="A8" s="198" t="s">
        <v>202</v>
      </c>
      <c r="B8" s="193"/>
      <c r="C8" s="184"/>
      <c r="D8" s="185"/>
      <c r="E8" s="77"/>
    </row>
    <row r="9" spans="1:255" x14ac:dyDescent="0.3">
      <c r="A9" s="198" t="s">
        <v>203</v>
      </c>
      <c r="B9" s="193"/>
      <c r="C9" s="184"/>
      <c r="D9" s="185"/>
      <c r="E9" s="77"/>
    </row>
    <row r="10" spans="1:255" ht="14.55" customHeight="1" x14ac:dyDescent="0.3">
      <c r="A10" s="198" t="s">
        <v>205</v>
      </c>
      <c r="B10" s="193"/>
      <c r="C10" s="184"/>
      <c r="D10" s="185"/>
      <c r="E10" s="77"/>
    </row>
    <row r="11" spans="1:255" ht="14.55" customHeight="1" x14ac:dyDescent="0.3">
      <c r="A11" s="198" t="s">
        <v>206</v>
      </c>
      <c r="B11" s="193"/>
      <c r="C11" s="184"/>
      <c r="D11" s="185"/>
      <c r="E11" s="77"/>
    </row>
    <row r="12" spans="1:255" ht="14.55" customHeight="1" x14ac:dyDescent="0.3">
      <c r="A12" s="198" t="s">
        <v>207</v>
      </c>
      <c r="B12" s="193"/>
      <c r="C12" s="186"/>
      <c r="D12" s="185"/>
      <c r="E12" s="77"/>
    </row>
    <row r="13" spans="1:255" ht="14.55" customHeight="1" x14ac:dyDescent="0.3">
      <c r="A13" s="198" t="s">
        <v>208</v>
      </c>
      <c r="B13" s="193"/>
      <c r="C13" s="186"/>
      <c r="D13" s="187"/>
      <c r="E13" s="77"/>
    </row>
    <row r="14" spans="1:255" ht="15" customHeight="1" x14ac:dyDescent="0.3">
      <c r="A14" s="198" t="s">
        <v>209</v>
      </c>
      <c r="B14" s="193"/>
      <c r="C14" s="186"/>
      <c r="D14" s="185"/>
      <c r="E14" s="77"/>
    </row>
    <row r="15" spans="1:255" ht="14.55" customHeight="1" x14ac:dyDescent="0.3">
      <c r="A15" s="198" t="s">
        <v>210</v>
      </c>
      <c r="B15" s="193"/>
      <c r="C15" s="186"/>
      <c r="D15" s="187"/>
      <c r="E15" s="77"/>
    </row>
    <row r="16" spans="1:255" s="18" customFormat="1" ht="14.55" customHeight="1" x14ac:dyDescent="0.3">
      <c r="A16" s="198" t="s">
        <v>211</v>
      </c>
      <c r="B16" s="193"/>
      <c r="C16" s="186"/>
      <c r="D16" s="188"/>
      <c r="E16" s="189"/>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row>
    <row r="17" spans="1:255" s="18" customFormat="1" ht="14.55" customHeight="1" x14ac:dyDescent="0.3">
      <c r="A17" s="198" t="s">
        <v>212</v>
      </c>
      <c r="B17" s="193"/>
      <c r="C17" s="186"/>
      <c r="D17" s="188"/>
      <c r="E17" s="189"/>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row>
    <row r="18" spans="1:255" s="18" customFormat="1" ht="14.55" customHeight="1" x14ac:dyDescent="0.3">
      <c r="A18" s="198" t="s">
        <v>213</v>
      </c>
      <c r="B18" s="193"/>
      <c r="C18" s="186"/>
      <c r="D18" s="188"/>
      <c r="E18" s="189"/>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row>
    <row r="19" spans="1:255" s="18" customFormat="1" x14ac:dyDescent="0.3">
      <c r="A19" s="199" t="s">
        <v>214</v>
      </c>
      <c r="B19" s="194"/>
      <c r="C19" s="186"/>
      <c r="D19" s="188"/>
      <c r="E19" s="189"/>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row>
    <row r="20" spans="1:255" s="18" customFormat="1" ht="14.55" customHeight="1" x14ac:dyDescent="0.3">
      <c r="A20" s="200" t="s">
        <v>21</v>
      </c>
      <c r="B20" s="195"/>
      <c r="C20" s="190"/>
      <c r="D20" s="190"/>
      <c r="E20" s="189"/>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row>
    <row r="21" spans="1:255" s="18" customFormat="1" ht="30" customHeight="1" x14ac:dyDescent="0.3">
      <c r="A21" s="196" t="s">
        <v>22</v>
      </c>
      <c r="B21" s="191"/>
      <c r="C21" s="192"/>
      <c r="D21" s="192"/>
      <c r="E21" s="189"/>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row>
    <row r="22" spans="1:255" s="18" customFormat="1" x14ac:dyDescent="0.3">
      <c r="A22" s="249" t="s">
        <v>194</v>
      </c>
      <c r="B22" s="250" t="s">
        <v>23</v>
      </c>
      <c r="C22" s="251" t="s">
        <v>24</v>
      </c>
      <c r="D22" s="252" t="s">
        <v>25</v>
      </c>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row>
    <row r="23" spans="1:255" s="18" customFormat="1" ht="28.8" x14ac:dyDescent="0.3">
      <c r="A23" s="203">
        <v>1</v>
      </c>
      <c r="B23" s="48" t="s">
        <v>26</v>
      </c>
      <c r="C23" s="49" t="s">
        <v>27</v>
      </c>
      <c r="D23" s="128" t="s">
        <v>28</v>
      </c>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row>
    <row r="24" spans="1:255" s="18" customFormat="1" ht="28.8" x14ac:dyDescent="0.3">
      <c r="A24" s="203">
        <v>2</v>
      </c>
      <c r="B24" s="48" t="s">
        <v>29</v>
      </c>
      <c r="C24" s="49" t="s">
        <v>27</v>
      </c>
      <c r="D24" s="128" t="s">
        <v>30</v>
      </c>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row>
    <row r="25" spans="1:255" s="18" customFormat="1" ht="43.2" x14ac:dyDescent="0.3">
      <c r="A25" s="203">
        <v>3</v>
      </c>
      <c r="B25" s="48" t="s">
        <v>31</v>
      </c>
      <c r="C25" s="49" t="s">
        <v>27</v>
      </c>
      <c r="D25" s="128" t="s">
        <v>32</v>
      </c>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row>
    <row r="26" spans="1:255" s="18" customFormat="1" ht="28.8" x14ac:dyDescent="0.3">
      <c r="A26" s="203">
        <v>4</v>
      </c>
      <c r="B26" s="48" t="s">
        <v>33</v>
      </c>
      <c r="C26" s="49" t="s">
        <v>27</v>
      </c>
      <c r="D26" s="128" t="s">
        <v>34</v>
      </c>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row>
    <row r="27" spans="1:255" s="18" customFormat="1" ht="43.2" x14ac:dyDescent="0.3">
      <c r="A27" s="203">
        <v>5</v>
      </c>
      <c r="B27" s="48" t="s">
        <v>35</v>
      </c>
      <c r="C27" s="49" t="s">
        <v>36</v>
      </c>
      <c r="D27" s="128" t="s">
        <v>37</v>
      </c>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row>
    <row r="28" spans="1:255" s="18" customFormat="1" ht="28.8" x14ac:dyDescent="0.3">
      <c r="A28" s="203">
        <v>6</v>
      </c>
      <c r="B28" s="48" t="s">
        <v>38</v>
      </c>
      <c r="C28" s="49" t="s">
        <v>39</v>
      </c>
      <c r="D28" s="128" t="s">
        <v>40</v>
      </c>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row>
    <row r="29" spans="1:255" s="18" customFormat="1" ht="28.8" x14ac:dyDescent="0.3">
      <c r="A29" s="203">
        <v>7</v>
      </c>
      <c r="B29" s="48" t="s">
        <v>41</v>
      </c>
      <c r="C29" s="49" t="s">
        <v>39</v>
      </c>
      <c r="D29" s="128" t="s">
        <v>42</v>
      </c>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row>
    <row r="30" spans="1:255" s="18" customFormat="1" ht="28.8" x14ac:dyDescent="0.3">
      <c r="A30" s="203">
        <v>8</v>
      </c>
      <c r="B30" s="48" t="s">
        <v>43</v>
      </c>
      <c r="C30" s="49" t="s">
        <v>39</v>
      </c>
      <c r="D30" s="128" t="s">
        <v>44</v>
      </c>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row>
    <row r="31" spans="1:255" s="18" customFormat="1" ht="100.8" x14ac:dyDescent="0.3">
      <c r="A31" s="203">
        <v>9</v>
      </c>
      <c r="B31" s="48" t="s">
        <v>45</v>
      </c>
      <c r="C31" s="49" t="s">
        <v>46</v>
      </c>
      <c r="D31" s="128" t="s">
        <v>47</v>
      </c>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row>
    <row r="32" spans="1:255" s="18" customFormat="1" ht="100.8" x14ac:dyDescent="0.3">
      <c r="A32" s="203">
        <v>10</v>
      </c>
      <c r="B32" s="48" t="s">
        <v>48</v>
      </c>
      <c r="C32" s="49" t="s">
        <v>49</v>
      </c>
      <c r="D32" s="128" t="s">
        <v>50</v>
      </c>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row>
    <row r="33" spans="1:255" s="18" customFormat="1" ht="100.8" x14ac:dyDescent="0.3">
      <c r="A33" s="203">
        <v>11</v>
      </c>
      <c r="B33" s="48" t="s">
        <v>51</v>
      </c>
      <c r="C33" s="49" t="s">
        <v>49</v>
      </c>
      <c r="D33" s="128" t="s">
        <v>50</v>
      </c>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row>
    <row r="34" spans="1:255" s="18" customFormat="1" ht="57.6" x14ac:dyDescent="0.3">
      <c r="A34" s="203">
        <v>12</v>
      </c>
      <c r="B34" s="48" t="s">
        <v>52</v>
      </c>
      <c r="C34" s="49" t="s">
        <v>53</v>
      </c>
      <c r="D34" s="128" t="s">
        <v>54</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c r="IP34" s="17"/>
      <c r="IQ34" s="17"/>
      <c r="IR34" s="17"/>
      <c r="IS34" s="17"/>
      <c r="IT34" s="17"/>
      <c r="IU34" s="17"/>
    </row>
    <row r="35" spans="1:255" s="18" customFormat="1" ht="57.6" x14ac:dyDescent="0.3">
      <c r="A35" s="203">
        <v>13</v>
      </c>
      <c r="B35" s="48" t="s">
        <v>55</v>
      </c>
      <c r="C35" s="49" t="s">
        <v>56</v>
      </c>
      <c r="D35" s="128" t="s">
        <v>54</v>
      </c>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c r="IJ35" s="17"/>
      <c r="IK35" s="17"/>
      <c r="IL35" s="17"/>
      <c r="IM35" s="17"/>
      <c r="IN35" s="17"/>
      <c r="IO35" s="17"/>
      <c r="IP35" s="17"/>
      <c r="IQ35" s="17"/>
      <c r="IR35" s="17"/>
      <c r="IS35" s="17"/>
      <c r="IT35" s="17"/>
      <c r="IU35" s="17"/>
    </row>
    <row r="36" spans="1:255" s="18" customFormat="1" ht="100.8" x14ac:dyDescent="0.3">
      <c r="A36" s="203">
        <v>14</v>
      </c>
      <c r="B36" s="48" t="s">
        <v>57</v>
      </c>
      <c r="C36" s="49" t="s">
        <v>49</v>
      </c>
      <c r="D36" s="128" t="s">
        <v>58</v>
      </c>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c r="IJ36" s="17"/>
      <c r="IK36" s="17"/>
      <c r="IL36" s="17"/>
      <c r="IM36" s="17"/>
      <c r="IN36" s="17"/>
      <c r="IO36" s="17"/>
      <c r="IP36" s="17"/>
      <c r="IQ36" s="17"/>
      <c r="IR36" s="17"/>
      <c r="IS36" s="17"/>
      <c r="IT36" s="17"/>
      <c r="IU36" s="17"/>
    </row>
    <row r="37" spans="1:255" s="18" customFormat="1" ht="100.8" x14ac:dyDescent="0.3">
      <c r="A37" s="203">
        <v>15</v>
      </c>
      <c r="B37" s="48" t="s">
        <v>59</v>
      </c>
      <c r="C37" s="49" t="s">
        <v>49</v>
      </c>
      <c r="D37" s="128" t="s">
        <v>58</v>
      </c>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c r="HY37" s="17"/>
      <c r="HZ37" s="17"/>
      <c r="IA37" s="17"/>
      <c r="IB37" s="17"/>
      <c r="IC37" s="17"/>
      <c r="ID37" s="17"/>
      <c r="IE37" s="17"/>
      <c r="IF37" s="17"/>
      <c r="IG37" s="17"/>
      <c r="IH37" s="17"/>
      <c r="II37" s="17"/>
      <c r="IJ37" s="17"/>
      <c r="IK37" s="17"/>
      <c r="IL37" s="17"/>
      <c r="IM37" s="17"/>
      <c r="IN37" s="17"/>
      <c r="IO37" s="17"/>
      <c r="IP37" s="17"/>
      <c r="IQ37" s="17"/>
      <c r="IR37" s="17"/>
      <c r="IS37" s="17"/>
      <c r="IT37" s="17"/>
      <c r="IU37" s="17"/>
    </row>
    <row r="38" spans="1:255" s="18" customFormat="1" ht="43.2" x14ac:dyDescent="0.3">
      <c r="A38" s="203">
        <v>16</v>
      </c>
      <c r="B38" s="48" t="s">
        <v>60</v>
      </c>
      <c r="C38" s="49" t="s">
        <v>61</v>
      </c>
      <c r="D38" s="128" t="s">
        <v>62</v>
      </c>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c r="HY38" s="17"/>
      <c r="HZ38" s="17"/>
      <c r="IA38" s="17"/>
      <c r="IB38" s="17"/>
      <c r="IC38" s="17"/>
      <c r="ID38" s="17"/>
      <c r="IE38" s="17"/>
      <c r="IF38" s="17"/>
      <c r="IG38" s="17"/>
      <c r="IH38" s="17"/>
      <c r="II38" s="17"/>
      <c r="IJ38" s="17"/>
      <c r="IK38" s="17"/>
      <c r="IL38" s="17"/>
      <c r="IM38" s="17"/>
      <c r="IN38" s="17"/>
      <c r="IO38" s="17"/>
      <c r="IP38" s="17"/>
      <c r="IQ38" s="17"/>
      <c r="IR38" s="17"/>
      <c r="IS38" s="17"/>
      <c r="IT38" s="17"/>
      <c r="IU38" s="17"/>
    </row>
    <row r="39" spans="1:255" s="18" customFormat="1" ht="43.2" x14ac:dyDescent="0.3">
      <c r="A39" s="203">
        <v>17</v>
      </c>
      <c r="B39" s="48" t="s">
        <v>63</v>
      </c>
      <c r="C39" s="49" t="s">
        <v>61</v>
      </c>
      <c r="D39" s="128" t="s">
        <v>62</v>
      </c>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c r="IP39" s="17"/>
      <c r="IQ39" s="17"/>
      <c r="IR39" s="17"/>
      <c r="IS39" s="17"/>
      <c r="IT39" s="17"/>
      <c r="IU39" s="17"/>
    </row>
    <row r="40" spans="1:255" s="18" customFormat="1" ht="57.6" x14ac:dyDescent="0.3">
      <c r="A40" s="203">
        <v>18</v>
      </c>
      <c r="B40" s="48" t="s">
        <v>64</v>
      </c>
      <c r="C40" s="49" t="s">
        <v>65</v>
      </c>
      <c r="D40" s="128" t="s">
        <v>66</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c r="HJ40" s="17"/>
      <c r="HK40" s="17"/>
      <c r="HL40" s="17"/>
      <c r="HM40" s="17"/>
      <c r="HN40" s="17"/>
      <c r="HO40" s="17"/>
      <c r="HP40" s="17"/>
      <c r="HQ40" s="17"/>
      <c r="HR40" s="17"/>
      <c r="HS40" s="17"/>
      <c r="HT40" s="17"/>
      <c r="HU40" s="17"/>
      <c r="HV40" s="17"/>
      <c r="HW40" s="17"/>
      <c r="HX40" s="17"/>
      <c r="HY40" s="17"/>
      <c r="HZ40" s="17"/>
      <c r="IA40" s="17"/>
      <c r="IB40" s="17"/>
      <c r="IC40" s="17"/>
      <c r="ID40" s="17"/>
      <c r="IE40" s="17"/>
      <c r="IF40" s="17"/>
      <c r="IG40" s="17"/>
      <c r="IH40" s="17"/>
      <c r="II40" s="17"/>
      <c r="IJ40" s="17"/>
      <c r="IK40" s="17"/>
      <c r="IL40" s="17"/>
      <c r="IM40" s="17"/>
      <c r="IN40" s="17"/>
      <c r="IO40" s="17"/>
      <c r="IP40" s="17"/>
      <c r="IQ40" s="17"/>
      <c r="IR40" s="17"/>
      <c r="IS40" s="17"/>
      <c r="IT40" s="17"/>
      <c r="IU40" s="17"/>
    </row>
    <row r="41" spans="1:255" s="18" customFormat="1" ht="57.6" x14ac:dyDescent="0.3">
      <c r="A41" s="203">
        <v>19</v>
      </c>
      <c r="B41" s="48" t="s">
        <v>67</v>
      </c>
      <c r="C41" s="49" t="s">
        <v>68</v>
      </c>
      <c r="D41" s="128" t="s">
        <v>69</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7"/>
      <c r="IL41" s="17"/>
      <c r="IM41" s="17"/>
      <c r="IN41" s="17"/>
      <c r="IO41" s="17"/>
      <c r="IP41" s="17"/>
      <c r="IQ41" s="17"/>
      <c r="IR41" s="17"/>
      <c r="IS41" s="17"/>
      <c r="IT41" s="17"/>
      <c r="IU41" s="17"/>
    </row>
    <row r="42" spans="1:255" s="18" customFormat="1" ht="28.8" x14ac:dyDescent="0.3">
      <c r="A42" s="203">
        <v>20</v>
      </c>
      <c r="B42" s="48" t="s">
        <v>70</v>
      </c>
      <c r="C42" s="49" t="s">
        <v>71</v>
      </c>
      <c r="D42" s="128" t="s">
        <v>47</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c r="HF42" s="17"/>
      <c r="HG42" s="17"/>
      <c r="HH42" s="17"/>
      <c r="HI42" s="17"/>
      <c r="HJ42" s="17"/>
      <c r="HK42" s="17"/>
      <c r="HL42" s="17"/>
      <c r="HM42" s="17"/>
      <c r="HN42" s="17"/>
      <c r="HO42" s="17"/>
      <c r="HP42" s="17"/>
      <c r="HQ42" s="17"/>
      <c r="HR42" s="17"/>
      <c r="HS42" s="17"/>
      <c r="HT42" s="17"/>
      <c r="HU42" s="17"/>
      <c r="HV42" s="17"/>
      <c r="HW42" s="17"/>
      <c r="HX42" s="17"/>
      <c r="HY42" s="17"/>
      <c r="HZ42" s="17"/>
      <c r="IA42" s="17"/>
      <c r="IB42" s="17"/>
      <c r="IC42" s="17"/>
      <c r="ID42" s="17"/>
      <c r="IE42" s="17"/>
      <c r="IF42" s="17"/>
      <c r="IG42" s="17"/>
      <c r="IH42" s="17"/>
      <c r="II42" s="17"/>
      <c r="IJ42" s="17"/>
      <c r="IK42" s="17"/>
      <c r="IL42" s="17"/>
      <c r="IM42" s="17"/>
      <c r="IN42" s="17"/>
      <c r="IO42" s="17"/>
      <c r="IP42" s="17"/>
      <c r="IQ42" s="17"/>
      <c r="IR42" s="17"/>
      <c r="IS42" s="17"/>
      <c r="IT42" s="17"/>
      <c r="IU42" s="17"/>
    </row>
    <row r="43" spans="1:255" s="18" customFormat="1" ht="28.8" x14ac:dyDescent="0.3">
      <c r="A43" s="203">
        <v>21</v>
      </c>
      <c r="B43" s="48" t="s">
        <v>72</v>
      </c>
      <c r="C43" s="49" t="s">
        <v>71</v>
      </c>
      <c r="D43" s="128" t="s">
        <v>73</v>
      </c>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row>
    <row r="44" spans="1:255" s="18" customFormat="1" ht="28.8" x14ac:dyDescent="0.3">
      <c r="A44" s="203">
        <v>22</v>
      </c>
      <c r="B44" s="48" t="s">
        <v>74</v>
      </c>
      <c r="C44" s="49" t="s">
        <v>71</v>
      </c>
      <c r="D44" s="128" t="s">
        <v>75</v>
      </c>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c r="HL44" s="17"/>
      <c r="HM44" s="17"/>
      <c r="HN44" s="17"/>
      <c r="HO44" s="17"/>
      <c r="HP44" s="17"/>
      <c r="HQ44" s="17"/>
      <c r="HR44" s="17"/>
      <c r="HS44" s="17"/>
      <c r="HT44" s="17"/>
      <c r="HU44" s="17"/>
      <c r="HV44" s="17"/>
      <c r="HW44" s="17"/>
      <c r="HX44" s="17"/>
      <c r="HY44" s="17"/>
      <c r="HZ44" s="17"/>
      <c r="IA44" s="17"/>
      <c r="IB44" s="17"/>
      <c r="IC44" s="17"/>
      <c r="ID44" s="17"/>
      <c r="IE44" s="17"/>
      <c r="IF44" s="17"/>
      <c r="IG44" s="17"/>
      <c r="IH44" s="17"/>
      <c r="II44" s="17"/>
      <c r="IJ44" s="17"/>
      <c r="IK44" s="17"/>
      <c r="IL44" s="17"/>
      <c r="IM44" s="17"/>
      <c r="IN44" s="17"/>
      <c r="IO44" s="17"/>
      <c r="IP44" s="17"/>
      <c r="IQ44" s="17"/>
      <c r="IR44" s="17"/>
      <c r="IS44" s="17"/>
      <c r="IT44" s="17"/>
      <c r="IU44" s="17"/>
    </row>
    <row r="45" spans="1:255" s="18" customFormat="1" ht="28.8" x14ac:dyDescent="0.3">
      <c r="A45" s="203">
        <v>23</v>
      </c>
      <c r="B45" s="48" t="s">
        <v>76</v>
      </c>
      <c r="C45" s="49" t="s">
        <v>71</v>
      </c>
      <c r="D45" s="129" t="s">
        <v>77</v>
      </c>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c r="IJ45" s="17"/>
      <c r="IK45" s="17"/>
      <c r="IL45" s="17"/>
      <c r="IM45" s="17"/>
      <c r="IN45" s="17"/>
      <c r="IO45" s="17"/>
      <c r="IP45" s="17"/>
      <c r="IQ45" s="17"/>
      <c r="IR45" s="17"/>
      <c r="IS45" s="17"/>
      <c r="IT45" s="17"/>
      <c r="IU45" s="17"/>
    </row>
    <row r="46" spans="1:255" ht="28.8" x14ac:dyDescent="0.3">
      <c r="A46" s="203">
        <v>24</v>
      </c>
      <c r="B46" s="48" t="s">
        <v>78</v>
      </c>
      <c r="C46" s="49" t="s">
        <v>71</v>
      </c>
      <c r="D46" s="128" t="s">
        <v>73</v>
      </c>
    </row>
    <row r="47" spans="1:255" ht="28.8" x14ac:dyDescent="0.3">
      <c r="A47" s="203">
        <v>25</v>
      </c>
      <c r="B47" s="48" t="s">
        <v>79</v>
      </c>
      <c r="C47" s="49" t="s">
        <v>71</v>
      </c>
      <c r="D47" s="128" t="s">
        <v>75</v>
      </c>
    </row>
    <row r="48" spans="1:255" ht="43.2" x14ac:dyDescent="0.3">
      <c r="A48" s="203">
        <v>26</v>
      </c>
      <c r="B48" s="48" t="s">
        <v>80</v>
      </c>
      <c r="C48" s="49" t="s">
        <v>81</v>
      </c>
      <c r="D48" s="129" t="s">
        <v>82</v>
      </c>
    </row>
    <row r="49" spans="1:255" ht="43.2" x14ac:dyDescent="0.3">
      <c r="A49" s="203">
        <v>27</v>
      </c>
      <c r="B49" s="48" t="s">
        <v>83</v>
      </c>
      <c r="C49" s="49" t="s">
        <v>81</v>
      </c>
      <c r="D49" s="129" t="s">
        <v>82</v>
      </c>
    </row>
    <row r="50" spans="1:255" s="18" customFormat="1" ht="28.8" x14ac:dyDescent="0.3">
      <c r="A50" s="203">
        <v>28</v>
      </c>
      <c r="B50" s="48" t="s">
        <v>84</v>
      </c>
      <c r="C50" s="49" t="s">
        <v>71</v>
      </c>
      <c r="D50" s="128" t="s">
        <v>73</v>
      </c>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HO50" s="17"/>
      <c r="HP50" s="17"/>
      <c r="HQ50" s="17"/>
      <c r="HR50" s="17"/>
      <c r="HS50" s="17"/>
      <c r="HT50" s="17"/>
      <c r="HU50" s="17"/>
      <c r="HV50" s="17"/>
      <c r="HW50" s="17"/>
      <c r="HX50" s="17"/>
      <c r="HY50" s="17"/>
      <c r="HZ50" s="17"/>
      <c r="IA50" s="17"/>
      <c r="IB50" s="17"/>
      <c r="IC50" s="17"/>
      <c r="ID50" s="17"/>
      <c r="IE50" s="17"/>
      <c r="IF50" s="17"/>
      <c r="IG50" s="17"/>
      <c r="IH50" s="17"/>
      <c r="II50" s="17"/>
      <c r="IJ50" s="17"/>
      <c r="IK50" s="17"/>
      <c r="IL50" s="17"/>
      <c r="IM50" s="17"/>
      <c r="IN50" s="17"/>
      <c r="IO50" s="17"/>
      <c r="IP50" s="17"/>
      <c r="IQ50" s="17"/>
      <c r="IR50" s="17"/>
      <c r="IS50" s="17"/>
      <c r="IT50" s="17"/>
      <c r="IU50" s="17"/>
    </row>
    <row r="51" spans="1:255" ht="28.8" x14ac:dyDescent="0.3">
      <c r="A51" s="203">
        <v>29</v>
      </c>
      <c r="B51" s="48" t="s">
        <v>85</v>
      </c>
      <c r="C51" s="49" t="s">
        <v>71</v>
      </c>
      <c r="D51" s="128" t="s">
        <v>75</v>
      </c>
    </row>
    <row r="52" spans="1:255" ht="28.8" x14ac:dyDescent="0.3">
      <c r="A52" s="203">
        <v>30</v>
      </c>
      <c r="B52" s="48" t="s">
        <v>86</v>
      </c>
      <c r="C52" s="51" t="s">
        <v>87</v>
      </c>
      <c r="D52" s="130" t="s">
        <v>77</v>
      </c>
    </row>
    <row r="53" spans="1:255" x14ac:dyDescent="0.3">
      <c r="A53" s="203">
        <v>31</v>
      </c>
      <c r="B53" s="48" t="s">
        <v>88</v>
      </c>
      <c r="C53" s="49" t="s">
        <v>89</v>
      </c>
      <c r="D53" s="133" t="s">
        <v>90</v>
      </c>
    </row>
    <row r="54" spans="1:255" x14ac:dyDescent="0.3">
      <c r="A54" s="203">
        <v>32</v>
      </c>
      <c r="B54" s="48" t="s">
        <v>91</v>
      </c>
      <c r="C54" s="51" t="s">
        <v>89</v>
      </c>
      <c r="D54" s="133" t="s">
        <v>92</v>
      </c>
    </row>
    <row r="55" spans="1:255" x14ac:dyDescent="0.3">
      <c r="A55" s="203">
        <v>33</v>
      </c>
      <c r="B55" s="48" t="s">
        <v>93</v>
      </c>
      <c r="C55" s="51" t="s">
        <v>89</v>
      </c>
      <c r="D55" s="133" t="s">
        <v>94</v>
      </c>
    </row>
    <row r="56" spans="1:255" x14ac:dyDescent="0.3">
      <c r="A56" s="203">
        <v>34</v>
      </c>
      <c r="B56" s="48" t="s">
        <v>95</v>
      </c>
      <c r="C56" s="51" t="s">
        <v>89</v>
      </c>
      <c r="D56" s="133" t="s">
        <v>96</v>
      </c>
    </row>
    <row r="57" spans="1:255" ht="57.6" x14ac:dyDescent="0.3">
      <c r="A57" s="203">
        <v>35</v>
      </c>
      <c r="B57" s="52" t="s">
        <v>97</v>
      </c>
      <c r="C57" s="49" t="s">
        <v>98</v>
      </c>
      <c r="D57" s="133" t="s">
        <v>99</v>
      </c>
    </row>
    <row r="58" spans="1:255" ht="28.8" x14ac:dyDescent="0.3">
      <c r="A58" s="203">
        <v>36</v>
      </c>
      <c r="B58" s="48" t="s">
        <v>100</v>
      </c>
      <c r="C58" s="49" t="s">
        <v>39</v>
      </c>
      <c r="D58" s="133" t="s">
        <v>101</v>
      </c>
    </row>
    <row r="59" spans="1:255" ht="43.2" x14ac:dyDescent="0.3">
      <c r="A59" s="203">
        <v>37</v>
      </c>
      <c r="B59" s="48" t="s">
        <v>102</v>
      </c>
      <c r="C59" s="53" t="s">
        <v>103</v>
      </c>
      <c r="D59" s="131" t="s">
        <v>104</v>
      </c>
    </row>
    <row r="60" spans="1:255" s="64" customFormat="1" ht="43.2" x14ac:dyDescent="0.3">
      <c r="A60" s="203">
        <v>38</v>
      </c>
      <c r="B60" s="48" t="s">
        <v>105</v>
      </c>
      <c r="C60" s="53" t="s">
        <v>106</v>
      </c>
      <c r="D60" s="133" t="s">
        <v>107</v>
      </c>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c r="IH60" s="16"/>
      <c r="II60" s="16"/>
      <c r="IJ60" s="16"/>
      <c r="IK60" s="16"/>
      <c r="IL60" s="16"/>
      <c r="IM60" s="16"/>
      <c r="IN60" s="16"/>
      <c r="IO60" s="16"/>
      <c r="IP60" s="16"/>
      <c r="IQ60" s="16"/>
      <c r="IR60" s="16"/>
      <c r="IS60" s="16"/>
      <c r="IT60" s="16"/>
      <c r="IU60" s="16"/>
    </row>
    <row r="61" spans="1:255" ht="28.8" x14ac:dyDescent="0.3">
      <c r="A61" s="203">
        <v>39</v>
      </c>
      <c r="B61" s="48" t="s">
        <v>108</v>
      </c>
      <c r="C61" s="49" t="s">
        <v>39</v>
      </c>
      <c r="D61" s="133" t="s">
        <v>109</v>
      </c>
    </row>
    <row r="62" spans="1:255" ht="28.8" x14ac:dyDescent="0.3">
      <c r="A62" s="203">
        <v>40</v>
      </c>
      <c r="B62" s="48" t="s">
        <v>110</v>
      </c>
      <c r="C62" s="49" t="s">
        <v>39</v>
      </c>
      <c r="D62" s="133" t="s">
        <v>111</v>
      </c>
    </row>
    <row r="63" spans="1:255" ht="57.6" x14ac:dyDescent="0.3">
      <c r="A63" s="203">
        <v>41</v>
      </c>
      <c r="B63" s="48" t="s">
        <v>112</v>
      </c>
      <c r="C63" s="50" t="s">
        <v>98</v>
      </c>
      <c r="D63" s="131" t="s">
        <v>113</v>
      </c>
    </row>
    <row r="64" spans="1:255" ht="28.8" x14ac:dyDescent="0.3">
      <c r="A64" s="203">
        <v>42</v>
      </c>
      <c r="B64" s="62" t="s">
        <v>114</v>
      </c>
      <c r="C64" s="53" t="s">
        <v>115</v>
      </c>
      <c r="D64" s="131" t="s">
        <v>116</v>
      </c>
    </row>
    <row r="65" spans="1:7" ht="28.8" x14ac:dyDescent="0.3">
      <c r="A65" s="203">
        <v>43</v>
      </c>
      <c r="B65" s="62" t="s">
        <v>117</v>
      </c>
      <c r="C65" s="53" t="s">
        <v>115</v>
      </c>
      <c r="D65" s="131" t="s">
        <v>118</v>
      </c>
    </row>
    <row r="66" spans="1:7" ht="28.8" x14ac:dyDescent="0.3">
      <c r="A66" s="203">
        <v>44</v>
      </c>
      <c r="B66" s="62" t="s">
        <v>119</v>
      </c>
      <c r="C66" s="53" t="s">
        <v>115</v>
      </c>
      <c r="D66" s="131" t="s">
        <v>120</v>
      </c>
    </row>
    <row r="67" spans="1:7" ht="28.8" x14ac:dyDescent="0.3">
      <c r="A67" s="204">
        <v>45</v>
      </c>
      <c r="B67" s="62" t="s">
        <v>121</v>
      </c>
      <c r="C67" s="53" t="s">
        <v>115</v>
      </c>
      <c r="D67" s="131" t="s">
        <v>122</v>
      </c>
    </row>
    <row r="68" spans="1:7" ht="28.8" x14ac:dyDescent="0.3">
      <c r="A68" s="203">
        <v>46</v>
      </c>
      <c r="B68" s="63" t="s">
        <v>123</v>
      </c>
      <c r="C68" s="53" t="s">
        <v>115</v>
      </c>
      <c r="D68" s="132" t="s">
        <v>124</v>
      </c>
    </row>
    <row r="69" spans="1:7" ht="28.8" x14ac:dyDescent="0.3">
      <c r="A69" s="203">
        <v>47</v>
      </c>
      <c r="B69" s="62" t="s">
        <v>125</v>
      </c>
      <c r="C69" s="53" t="s">
        <v>115</v>
      </c>
      <c r="D69" s="131" t="s">
        <v>126</v>
      </c>
    </row>
    <row r="70" spans="1:7" ht="28.8" x14ac:dyDescent="0.3">
      <c r="A70" s="203">
        <v>48</v>
      </c>
      <c r="B70" s="62" t="s">
        <v>127</v>
      </c>
      <c r="C70" s="53" t="s">
        <v>115</v>
      </c>
      <c r="D70" s="131" t="s">
        <v>128</v>
      </c>
    </row>
    <row r="71" spans="1:7" ht="28.8" x14ac:dyDescent="0.3">
      <c r="A71" s="203">
        <v>49</v>
      </c>
      <c r="B71" s="62" t="s">
        <v>129</v>
      </c>
      <c r="C71" s="53" t="s">
        <v>115</v>
      </c>
      <c r="D71" s="132" t="s">
        <v>130</v>
      </c>
      <c r="E71" s="92"/>
      <c r="F71" s="64"/>
      <c r="G71" s="64"/>
    </row>
    <row r="72" spans="1:7" ht="28.8" x14ac:dyDescent="0.3">
      <c r="A72" s="203">
        <v>50</v>
      </c>
      <c r="B72" s="62" t="s">
        <v>131</v>
      </c>
      <c r="C72" s="53" t="s">
        <v>115</v>
      </c>
      <c r="D72" s="131" t="s">
        <v>132</v>
      </c>
    </row>
    <row r="73" spans="1:7" ht="28.8" x14ac:dyDescent="0.3">
      <c r="A73" s="203">
        <v>51</v>
      </c>
      <c r="B73" s="62" t="s">
        <v>133</v>
      </c>
      <c r="C73" s="53" t="s">
        <v>115</v>
      </c>
      <c r="D73" s="131" t="s">
        <v>134</v>
      </c>
    </row>
    <row r="74" spans="1:7" ht="28.8" x14ac:dyDescent="0.3">
      <c r="A74" s="203">
        <v>52</v>
      </c>
      <c r="B74" s="62" t="s">
        <v>135</v>
      </c>
      <c r="C74" s="53" t="s">
        <v>115</v>
      </c>
      <c r="D74" s="131" t="s">
        <v>136</v>
      </c>
    </row>
    <row r="75" spans="1:7" ht="28.8" x14ac:dyDescent="0.3">
      <c r="A75" s="203">
        <v>53</v>
      </c>
      <c r="B75" s="62" t="s">
        <v>137</v>
      </c>
      <c r="C75" s="53" t="s">
        <v>115</v>
      </c>
      <c r="D75" s="131" t="s">
        <v>138</v>
      </c>
    </row>
    <row r="76" spans="1:7" ht="28.8" x14ac:dyDescent="0.3">
      <c r="A76" s="203">
        <v>54</v>
      </c>
      <c r="B76" s="62" t="s">
        <v>139</v>
      </c>
      <c r="C76" s="53" t="s">
        <v>115</v>
      </c>
      <c r="D76" s="131" t="s">
        <v>140</v>
      </c>
    </row>
    <row r="77" spans="1:7" ht="28.8" x14ac:dyDescent="0.3">
      <c r="A77" s="203">
        <v>55</v>
      </c>
      <c r="B77" s="62" t="s">
        <v>141</v>
      </c>
      <c r="C77" s="53" t="s">
        <v>115</v>
      </c>
      <c r="D77" s="131" t="s">
        <v>142</v>
      </c>
    </row>
    <row r="78" spans="1:7" ht="57.6" x14ac:dyDescent="0.3">
      <c r="A78" s="205">
        <v>56</v>
      </c>
      <c r="B78" s="206" t="s">
        <v>143</v>
      </c>
      <c r="C78" s="207" t="s">
        <v>115</v>
      </c>
      <c r="D78" s="208" t="s">
        <v>144</v>
      </c>
    </row>
    <row r="79" spans="1:7" x14ac:dyDescent="0.3">
      <c r="A79" s="202" t="s">
        <v>258</v>
      </c>
    </row>
  </sheetData>
  <phoneticPr fontId="11" type="noConversion"/>
  <pageMargins left="0.7" right="0.7" top="0.75" bottom="0.75" header="0.3" footer="0.3"/>
  <pageSetup fitToWidth="0" fitToHeight="0" pageOrder="overThenDown" orientation="landscape" r:id="rId1"/>
  <headerFooter>
    <oddFooter>&amp;C&amp;"Helvetica Neue,Regular"&amp;12&amp;K000000&amp;P</oddFooter>
  </headerFooter>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DataValidation!$A$2:$A$8</xm:f>
          </x14:formula1>
          <xm:sqref>C3</xm:sqref>
        </x14:dataValidation>
        <x14:dataValidation type="list" allowBlank="1" showInputMessage="1" showErrorMessage="1" xr:uid="{00000000-0002-0000-0100-000001000000}">
          <x14:formula1>
            <xm:f>DataValidation!$B$2:$B$9</xm:f>
          </x14:formula1>
          <xm:sqref>C4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6FCE8-E899-4629-882D-6172C75CCAD2}">
  <dimension ref="A1:I61"/>
  <sheetViews>
    <sheetView zoomScaleNormal="100" workbookViewId="0">
      <pane ySplit="1" topLeftCell="A2" activePane="bottomLeft" state="frozen"/>
      <selection pane="bottomLeft"/>
    </sheetView>
  </sheetViews>
  <sheetFormatPr defaultRowHeight="14.4" x14ac:dyDescent="0.3"/>
  <cols>
    <col min="1" max="1" width="29.21875" customWidth="1"/>
    <col min="2" max="2" width="98.21875" bestFit="1" customWidth="1"/>
    <col min="3" max="6" width="22.77734375" customWidth="1"/>
  </cols>
  <sheetData>
    <row r="1" spans="1:8" s="284" customFormat="1" ht="30" customHeight="1" x14ac:dyDescent="0.3">
      <c r="A1" s="285" t="s">
        <v>338</v>
      </c>
      <c r="B1" s="286"/>
      <c r="C1" s="287"/>
      <c r="D1" s="287"/>
      <c r="E1" s="287"/>
      <c r="F1" s="287"/>
    </row>
    <row r="2" spans="1:8" x14ac:dyDescent="0.3">
      <c r="A2" s="275" t="s">
        <v>249</v>
      </c>
      <c r="B2" s="275" t="s">
        <v>249</v>
      </c>
      <c r="C2" s="276" t="s">
        <v>165</v>
      </c>
      <c r="D2" s="276" t="s">
        <v>166</v>
      </c>
      <c r="E2" s="276" t="s">
        <v>167</v>
      </c>
      <c r="F2" s="276" t="s">
        <v>168</v>
      </c>
    </row>
    <row r="3" spans="1:8" ht="110.4" x14ac:dyDescent="0.3">
      <c r="A3" s="125" t="s">
        <v>187</v>
      </c>
      <c r="B3" s="118" t="s">
        <v>23</v>
      </c>
      <c r="C3" s="264" t="s">
        <v>321</v>
      </c>
      <c r="D3" s="265" t="s">
        <v>320</v>
      </c>
      <c r="E3" s="265" t="s">
        <v>322</v>
      </c>
      <c r="F3" s="265" t="s">
        <v>323</v>
      </c>
    </row>
    <row r="4" spans="1:8" x14ac:dyDescent="0.3">
      <c r="A4" s="126">
        <v>1</v>
      </c>
      <c r="B4" s="124" t="str">
        <f>'Measure Info'!B23</f>
        <v>Diagnostic Study, Performed: Abdominal or Pelvic CT Scan with Contrast (relevantDatetime, relevantPeriod)</v>
      </c>
      <c r="C4" s="101" t="s">
        <v>145</v>
      </c>
      <c r="D4" s="101" t="s">
        <v>145</v>
      </c>
      <c r="E4" s="101" t="s">
        <v>145</v>
      </c>
      <c r="F4" s="101" t="s">
        <v>145</v>
      </c>
    </row>
    <row r="5" spans="1:8" x14ac:dyDescent="0.3">
      <c r="A5" s="5">
        <v>2</v>
      </c>
      <c r="B5" s="4" t="str">
        <f>'Measure Info'!B24</f>
        <v>Diagnostic Study, Performed: CT Angiography of Chest  (relevantDatetime, relevantPeriod)</v>
      </c>
      <c r="C5" s="66" t="s">
        <v>145</v>
      </c>
      <c r="D5" s="66" t="s">
        <v>145</v>
      </c>
      <c r="E5" s="66" t="s">
        <v>145</v>
      </c>
      <c r="F5" s="66" t="s">
        <v>145</v>
      </c>
    </row>
    <row r="6" spans="1:8" x14ac:dyDescent="0.3">
      <c r="A6" s="5">
        <v>3</v>
      </c>
      <c r="B6" s="4" t="str">
        <f>'Measure Info'!B25</f>
        <v>Diagnostic Study, Performed: Pulmonary Ventilation/Perfusion (VQ) Scan  (relevantDatetime, relevantPeriod)</v>
      </c>
      <c r="C6" s="66" t="s">
        <v>145</v>
      </c>
      <c r="D6" s="66" t="s">
        <v>145</v>
      </c>
      <c r="E6" s="66" t="s">
        <v>145</v>
      </c>
      <c r="F6" s="66" t="s">
        <v>145</v>
      </c>
    </row>
    <row r="7" spans="1:8" x14ac:dyDescent="0.3">
      <c r="A7" s="5">
        <v>4</v>
      </c>
      <c r="B7" s="4" t="str">
        <f>'Measure Info'!B26</f>
        <v>Diagnostic Study, Performed: Ultrasound of Lower Extremities  (relevantDatetime, relevantPeriod)</v>
      </c>
      <c r="C7" s="66" t="s">
        <v>145</v>
      </c>
      <c r="D7" s="66" t="s">
        <v>145</v>
      </c>
      <c r="E7" s="66" t="s">
        <v>145</v>
      </c>
      <c r="F7" s="100" t="s">
        <v>145</v>
      </c>
    </row>
    <row r="8" spans="1:8" x14ac:dyDescent="0.3">
      <c r="A8" s="5">
        <v>5</v>
      </c>
      <c r="B8" s="4" t="str">
        <f>'Measure Info'!B27</f>
        <v>Encounter Facility Location: Operating Room</v>
      </c>
      <c r="C8" s="66" t="s">
        <v>145</v>
      </c>
      <c r="D8" s="66" t="s">
        <v>145</v>
      </c>
      <c r="E8" s="98" t="s">
        <v>145</v>
      </c>
      <c r="F8" s="102" t="s">
        <v>145</v>
      </c>
      <c r="G8" s="99"/>
      <c r="H8" s="68"/>
    </row>
    <row r="9" spans="1:8" x14ac:dyDescent="0.3">
      <c r="A9" s="5">
        <v>6</v>
      </c>
      <c r="B9" s="4" t="str">
        <f>'Measure Info'!B28</f>
        <v>Encounter, Diagnosis: Acute Brain or Spinal Injury or Hemorrhage</v>
      </c>
      <c r="C9" s="66" t="s">
        <v>145</v>
      </c>
      <c r="D9" s="66" t="s">
        <v>145</v>
      </c>
      <c r="E9" s="66" t="s">
        <v>145</v>
      </c>
      <c r="F9" s="101" t="s">
        <v>145</v>
      </c>
    </row>
    <row r="10" spans="1:8" x14ac:dyDescent="0.3">
      <c r="A10" s="5">
        <v>7</v>
      </c>
      <c r="B10" s="4" t="str">
        <f>'Measure Info'!B29</f>
        <v>Encounter, Diagnosis: COVID-19</v>
      </c>
      <c r="C10" s="66" t="s">
        <v>145</v>
      </c>
      <c r="D10" s="66" t="s">
        <v>145</v>
      </c>
      <c r="E10" s="66" t="s">
        <v>145</v>
      </c>
      <c r="F10" s="66" t="s">
        <v>145</v>
      </c>
    </row>
    <row r="11" spans="1:8" x14ac:dyDescent="0.3">
      <c r="A11" s="5">
        <v>8</v>
      </c>
      <c r="B11" s="4" t="str">
        <f>'Measure Info'!B30</f>
        <v>Encounter, Diagnosis: Obstetrics</v>
      </c>
      <c r="C11" s="66" t="s">
        <v>145</v>
      </c>
      <c r="D11" s="66" t="s">
        <v>145</v>
      </c>
      <c r="E11" s="66" t="s">
        <v>145</v>
      </c>
      <c r="F11" s="66" t="s">
        <v>145</v>
      </c>
    </row>
    <row r="12" spans="1:8" x14ac:dyDescent="0.3">
      <c r="A12" s="5">
        <v>9</v>
      </c>
      <c r="B12" s="4" t="str">
        <f>'Measure Info'!B31</f>
        <v>Encounter, Diagnosis: Venous Thromboembolism (prevalencePeriod, relevantPeriod)</v>
      </c>
      <c r="C12" s="66" t="s">
        <v>145</v>
      </c>
      <c r="D12" s="66" t="s">
        <v>145</v>
      </c>
      <c r="E12" s="66" t="s">
        <v>145</v>
      </c>
      <c r="F12" s="66" t="s">
        <v>145</v>
      </c>
    </row>
    <row r="13" spans="1:8" x14ac:dyDescent="0.3">
      <c r="A13" s="5">
        <v>10</v>
      </c>
      <c r="B13" s="4" t="str">
        <f>'Measure Info'!B32</f>
        <v>Encounter, Performed: Emergency Department Visit using Emergency Department Visit End date/time</v>
      </c>
      <c r="C13" s="66" t="s">
        <v>145</v>
      </c>
      <c r="D13" s="66" t="s">
        <v>145</v>
      </c>
      <c r="E13" s="66" t="s">
        <v>145</v>
      </c>
      <c r="F13" s="66" t="s">
        <v>145</v>
      </c>
    </row>
    <row r="14" spans="1:8" x14ac:dyDescent="0.3">
      <c r="A14" s="5">
        <v>11</v>
      </c>
      <c r="B14" s="4" t="str">
        <f>'Measure Info'!B33</f>
        <v>Encounter, Performed: Emergency Department Visit using Emergency Department Visit Start date/time</v>
      </c>
      <c r="C14" s="66" t="s">
        <v>145</v>
      </c>
      <c r="D14" s="66" t="s">
        <v>145</v>
      </c>
      <c r="E14" s="66" t="s">
        <v>145</v>
      </c>
      <c r="F14" s="66" t="s">
        <v>145</v>
      </c>
    </row>
    <row r="15" spans="1:8" x14ac:dyDescent="0.3">
      <c r="A15" s="5">
        <v>12</v>
      </c>
      <c r="B15" s="4" t="str">
        <f>'Measure Info'!B34</f>
        <v>Encounter, Performed: Encounter Inpatient using Encounter Inpatient End date/time</v>
      </c>
      <c r="C15" s="66" t="s">
        <v>145</v>
      </c>
      <c r="D15" s="66" t="s">
        <v>145</v>
      </c>
      <c r="E15" s="66" t="s">
        <v>145</v>
      </c>
      <c r="F15" s="66" t="s">
        <v>145</v>
      </c>
    </row>
    <row r="16" spans="1:8" x14ac:dyDescent="0.3">
      <c r="A16" s="5">
        <v>13</v>
      </c>
      <c r="B16" s="4" t="str">
        <f>'Measure Info'!B35</f>
        <v>Encounter, Performed: Encounter Inpatient using Encounter Inpatient Start date/time</v>
      </c>
      <c r="C16" s="66" t="s">
        <v>145</v>
      </c>
      <c r="D16" s="66" t="s">
        <v>145</v>
      </c>
      <c r="E16" s="66" t="s">
        <v>145</v>
      </c>
      <c r="F16" s="66" t="s">
        <v>145</v>
      </c>
    </row>
    <row r="17" spans="1:6" x14ac:dyDescent="0.3">
      <c r="A17" s="5">
        <v>14</v>
      </c>
      <c r="B17" s="7" t="str">
        <f>'Measure Info'!B36</f>
        <v>Encounter, Performed: Observation Services using Observation Services End date/time</v>
      </c>
      <c r="C17" s="66" t="s">
        <v>145</v>
      </c>
      <c r="D17" s="66" t="s">
        <v>145</v>
      </c>
      <c r="E17" s="66" t="s">
        <v>145</v>
      </c>
      <c r="F17" s="66" t="s">
        <v>145</v>
      </c>
    </row>
    <row r="18" spans="1:6" x14ac:dyDescent="0.3">
      <c r="A18" s="5">
        <v>15</v>
      </c>
      <c r="B18" s="7" t="str">
        <f>'Measure Info'!B37</f>
        <v>Encounter, Performed: Observation Services using Observation Services Start date/time</v>
      </c>
      <c r="C18" s="66" t="s">
        <v>145</v>
      </c>
      <c r="D18" s="66" t="s">
        <v>145</v>
      </c>
      <c r="E18" s="66" t="s">
        <v>145</v>
      </c>
      <c r="F18" s="66" t="s">
        <v>145</v>
      </c>
    </row>
    <row r="19" spans="1:6" x14ac:dyDescent="0.3">
      <c r="A19" s="5">
        <v>16</v>
      </c>
      <c r="B19" s="7" t="str">
        <f>'Measure Info'!B38</f>
        <v>Encounter, Performed: Outpatient Surgery using Encounter Outpatient Surgery End date/time</v>
      </c>
      <c r="C19" s="66" t="s">
        <v>145</v>
      </c>
      <c r="D19" s="66" t="s">
        <v>145</v>
      </c>
      <c r="E19" s="66" t="s">
        <v>145</v>
      </c>
      <c r="F19" s="66" t="s">
        <v>145</v>
      </c>
    </row>
    <row r="20" spans="1:6" x14ac:dyDescent="0.3">
      <c r="A20" s="5">
        <v>17</v>
      </c>
      <c r="B20" s="7" t="str">
        <f>'Measure Info'!B39</f>
        <v>Encounter, Performed: Outpatient Surgery using Outpatient Surgery Start date/time</v>
      </c>
      <c r="C20" s="66" t="s">
        <v>145</v>
      </c>
      <c r="D20" s="66" t="s">
        <v>145</v>
      </c>
      <c r="E20" s="66" t="s">
        <v>145</v>
      </c>
      <c r="F20" s="66" t="s">
        <v>145</v>
      </c>
    </row>
    <row r="21" spans="1:6" x14ac:dyDescent="0.3">
      <c r="A21" s="5">
        <v>18</v>
      </c>
      <c r="B21" s="7" t="str">
        <f>'Measure Info'!B40</f>
        <v>Laboratory Test, Performed: Anti Factor Xa Assay (relevantDatetime, relevantPeriod)</v>
      </c>
      <c r="C21" s="66" t="s">
        <v>145</v>
      </c>
      <c r="D21" s="66" t="s">
        <v>145</v>
      </c>
      <c r="E21" s="66" t="s">
        <v>145</v>
      </c>
      <c r="F21" s="66" t="s">
        <v>145</v>
      </c>
    </row>
    <row r="22" spans="1:6" x14ac:dyDescent="0.3">
      <c r="A22" s="5">
        <v>19</v>
      </c>
      <c r="B22" s="7" t="str">
        <f>'Measure Info'!B41</f>
        <v>Laboratory Test, Performed: aPTT in Blood by Coagulation assay (relevantDatetime, relevantPeriod)</v>
      </c>
      <c r="C22" s="66" t="s">
        <v>145</v>
      </c>
      <c r="D22" s="66" t="s">
        <v>145</v>
      </c>
      <c r="E22" s="66" t="s">
        <v>145</v>
      </c>
      <c r="F22" s="66" t="s">
        <v>145</v>
      </c>
    </row>
    <row r="23" spans="1:6" x14ac:dyDescent="0.3">
      <c r="A23" s="5">
        <v>20</v>
      </c>
      <c r="B23" s="7" t="str">
        <f>'Measure Info'!B42</f>
        <v>Medication, Active: VTE Prophylaxis (relevantDatetime, relevantPeriod)</v>
      </c>
      <c r="C23" s="66" t="s">
        <v>145</v>
      </c>
      <c r="D23" s="66" t="s">
        <v>145</v>
      </c>
      <c r="E23" s="66" t="s">
        <v>145</v>
      </c>
      <c r="F23" s="66" t="s">
        <v>145</v>
      </c>
    </row>
    <row r="24" spans="1:6" x14ac:dyDescent="0.3">
      <c r="A24" s="5">
        <v>21</v>
      </c>
      <c r="B24" s="7" t="str">
        <f>'Measure Info'!B43</f>
        <v>Medication, Administered: Heparin (relevantDatetime, relevantPeriod)</v>
      </c>
      <c r="C24" s="66" t="s">
        <v>145</v>
      </c>
      <c r="D24" s="66" t="s">
        <v>145</v>
      </c>
      <c r="E24" s="66" t="s">
        <v>145</v>
      </c>
      <c r="F24" s="66" t="s">
        <v>145</v>
      </c>
    </row>
    <row r="25" spans="1:6" x14ac:dyDescent="0.3">
      <c r="A25" s="5">
        <v>22</v>
      </c>
      <c r="B25" s="7" t="str">
        <f>'Measure Info'!B44</f>
        <v>Medication, Administered: Non Heparin (relevantDatetime, relevantPeriod)</v>
      </c>
      <c r="C25" s="66" t="s">
        <v>145</v>
      </c>
      <c r="D25" s="66" t="s">
        <v>145</v>
      </c>
      <c r="E25" s="66" t="s">
        <v>145</v>
      </c>
      <c r="F25" s="66" t="s">
        <v>145</v>
      </c>
    </row>
    <row r="26" spans="1:6" x14ac:dyDescent="0.3">
      <c r="A26" s="5">
        <v>23</v>
      </c>
      <c r="B26" s="7" t="str">
        <f>'Measure Info'!B45</f>
        <v>Medication, Administered: Route (Intravenous)</v>
      </c>
      <c r="C26" s="66" t="s">
        <v>145</v>
      </c>
      <c r="D26" s="66" t="s">
        <v>145</v>
      </c>
      <c r="E26" s="66" t="s">
        <v>145</v>
      </c>
      <c r="F26" s="66" t="s">
        <v>145</v>
      </c>
    </row>
    <row r="27" spans="1:6" x14ac:dyDescent="0.3">
      <c r="A27" s="5">
        <v>24</v>
      </c>
      <c r="B27" s="7" t="str">
        <f>'Measure Info'!B46</f>
        <v>Medication, Discharge: Heparin (relevantPeriod. authorDatetime)</v>
      </c>
      <c r="C27" s="66" t="s">
        <v>145</v>
      </c>
      <c r="D27" s="66" t="s">
        <v>145</v>
      </c>
      <c r="E27" s="66" t="s">
        <v>145</v>
      </c>
      <c r="F27" s="66" t="s">
        <v>145</v>
      </c>
    </row>
    <row r="28" spans="1:6" x14ac:dyDescent="0.3">
      <c r="A28" s="5">
        <v>25</v>
      </c>
      <c r="B28" s="7" t="str">
        <f>'Measure Info'!B47</f>
        <v>Medication, Discharge: Non Heparin  (relevantPeriod, authorDatetime)</v>
      </c>
      <c r="C28" s="66" t="s">
        <v>145</v>
      </c>
      <c r="D28" s="66" t="s">
        <v>145</v>
      </c>
      <c r="E28" s="66" t="s">
        <v>145</v>
      </c>
      <c r="F28" s="66" t="s">
        <v>145</v>
      </c>
    </row>
    <row r="29" spans="1:6" x14ac:dyDescent="0.3">
      <c r="A29" s="5">
        <v>26</v>
      </c>
      <c r="B29" s="7" t="str">
        <f>'Measure Info'!B48</f>
        <v>Medication, Order: Dose</v>
      </c>
      <c r="C29" s="66" t="s">
        <v>145</v>
      </c>
      <c r="D29" s="66" t="s">
        <v>145</v>
      </c>
      <c r="E29" s="66" t="s">
        <v>145</v>
      </c>
      <c r="F29" s="66" t="s">
        <v>145</v>
      </c>
    </row>
    <row r="30" spans="1:6" x14ac:dyDescent="0.3">
      <c r="A30" s="5">
        <v>27</v>
      </c>
      <c r="B30" s="7" t="str">
        <f>'Measure Info'!B49</f>
        <v>Medication, Order: Frequency</v>
      </c>
      <c r="C30" s="66" t="s">
        <v>145</v>
      </c>
      <c r="D30" s="66" t="s">
        <v>145</v>
      </c>
      <c r="E30" s="66" t="s">
        <v>145</v>
      </c>
      <c r="F30" s="66" t="s">
        <v>145</v>
      </c>
    </row>
    <row r="31" spans="1:6" x14ac:dyDescent="0.3">
      <c r="A31" s="5">
        <v>28</v>
      </c>
      <c r="B31" s="7" t="str">
        <f>'Measure Info'!B50</f>
        <v>Medication, Order: Heparin (relevantPeriod. authorDatetime)</v>
      </c>
      <c r="C31" s="66" t="s">
        <v>145</v>
      </c>
      <c r="D31" s="66" t="s">
        <v>145</v>
      </c>
      <c r="E31" s="66" t="s">
        <v>145</v>
      </c>
      <c r="F31" s="66" t="s">
        <v>145</v>
      </c>
    </row>
    <row r="32" spans="1:6" x14ac:dyDescent="0.3">
      <c r="A32" s="5">
        <v>29</v>
      </c>
      <c r="B32" s="7" t="str">
        <f>'Measure Info'!B51</f>
        <v>Medication, Order: Non Heparin Anticoagulants for VTE Treatment (relevantPeriod, authorDatetime)</v>
      </c>
      <c r="C32" s="66" t="s">
        <v>145</v>
      </c>
      <c r="D32" s="66" t="s">
        <v>145</v>
      </c>
      <c r="E32" s="66" t="s">
        <v>145</v>
      </c>
      <c r="F32" s="66" t="s">
        <v>145</v>
      </c>
    </row>
    <row r="33" spans="1:9" x14ac:dyDescent="0.3">
      <c r="A33" s="5">
        <v>30</v>
      </c>
      <c r="B33" s="7" t="str">
        <f>'Measure Info'!B52</f>
        <v>Patient Characteristic Birthdate: Birth date</v>
      </c>
      <c r="C33" s="66" t="s">
        <v>145</v>
      </c>
      <c r="D33" s="66" t="s">
        <v>145</v>
      </c>
      <c r="E33" s="66" t="s">
        <v>145</v>
      </c>
      <c r="F33" s="66" t="s">
        <v>145</v>
      </c>
    </row>
    <row r="34" spans="1:9" x14ac:dyDescent="0.3">
      <c r="A34" s="5">
        <v>31</v>
      </c>
      <c r="B34" s="7" t="str">
        <f>'Measure Info'!B53</f>
        <v>Patient Characteristic Ethnicity: Ethnicity</v>
      </c>
      <c r="C34" s="66" t="s">
        <v>145</v>
      </c>
      <c r="D34" s="66" t="s">
        <v>145</v>
      </c>
      <c r="E34" s="66" t="s">
        <v>145</v>
      </c>
      <c r="F34" s="66" t="s">
        <v>145</v>
      </c>
    </row>
    <row r="35" spans="1:9" x14ac:dyDescent="0.3">
      <c r="A35" s="5">
        <v>32</v>
      </c>
      <c r="B35" s="7" t="str">
        <f>'Measure Info'!B54</f>
        <v>Patient Characteristic Payer: Payer</v>
      </c>
      <c r="C35" s="66" t="s">
        <v>145</v>
      </c>
      <c r="D35" s="66" t="s">
        <v>145</v>
      </c>
      <c r="E35" s="66" t="s">
        <v>145</v>
      </c>
      <c r="F35" s="66" t="s">
        <v>145</v>
      </c>
    </row>
    <row r="36" spans="1:9" x14ac:dyDescent="0.3">
      <c r="A36" s="5">
        <v>33</v>
      </c>
      <c r="B36" s="7" t="str">
        <f>'Measure Info'!B55</f>
        <v>Patient Characteristic Race: Race</v>
      </c>
      <c r="C36" s="66" t="s">
        <v>145</v>
      </c>
      <c r="D36" s="66" t="s">
        <v>145</v>
      </c>
      <c r="E36" s="66" t="s">
        <v>145</v>
      </c>
      <c r="F36" s="66" t="s">
        <v>145</v>
      </c>
    </row>
    <row r="37" spans="1:9" x14ac:dyDescent="0.3">
      <c r="A37" s="5">
        <v>34</v>
      </c>
      <c r="B37" s="7" t="str">
        <f>'Measure Info'!B56</f>
        <v>Patient Characteristic Sex: ONC Administrative Sex</v>
      </c>
      <c r="C37" s="66" t="s">
        <v>145</v>
      </c>
      <c r="D37" s="66" t="s">
        <v>145</v>
      </c>
      <c r="E37" s="66" t="s">
        <v>145</v>
      </c>
      <c r="F37" s="66" t="s">
        <v>145</v>
      </c>
    </row>
    <row r="38" spans="1:9" x14ac:dyDescent="0.3">
      <c r="A38" s="5">
        <v>35</v>
      </c>
      <c r="B38" s="7" t="str">
        <f>'Measure Info'!B57</f>
        <v>Present on Admission Indicator</v>
      </c>
      <c r="C38" s="66" t="s">
        <v>145</v>
      </c>
      <c r="D38" s="66" t="s">
        <v>145</v>
      </c>
      <c r="E38" s="66" t="s">
        <v>145</v>
      </c>
      <c r="F38" s="66" t="s">
        <v>145</v>
      </c>
    </row>
    <row r="39" spans="1:9" x14ac:dyDescent="0.3">
      <c r="A39" s="5">
        <v>36</v>
      </c>
      <c r="B39" s="7" t="str">
        <f>'Measure Info'!B58</f>
        <v>Procedure, Performed: Extracorporeal Membrane Oxygenation</v>
      </c>
      <c r="C39" s="66" t="s">
        <v>145</v>
      </c>
      <c r="D39" s="66" t="s">
        <v>145</v>
      </c>
      <c r="E39" s="66" t="s">
        <v>145</v>
      </c>
      <c r="F39" s="66" t="s">
        <v>145</v>
      </c>
    </row>
    <row r="40" spans="1:9" x14ac:dyDescent="0.3">
      <c r="A40" s="5">
        <v>37</v>
      </c>
      <c r="B40" s="7" t="str">
        <f>'Measure Info'!B59</f>
        <v>Procedure, Performed: General or Neuraxial Anesthesia (relevantDatetime, relevantPeriod)</v>
      </c>
      <c r="C40" s="66" t="s">
        <v>145</v>
      </c>
      <c r="D40" s="66" t="s">
        <v>145</v>
      </c>
      <c r="E40" s="66" t="s">
        <v>145</v>
      </c>
      <c r="F40" s="66" t="s">
        <v>145</v>
      </c>
    </row>
    <row r="41" spans="1:9" x14ac:dyDescent="0.3">
      <c r="A41" s="5">
        <v>38</v>
      </c>
      <c r="B41" s="7" t="str">
        <f>'Measure Info'!B60</f>
        <v>Procedure, Performed: Inferior Vena Cava (IVC) Filter Placement</v>
      </c>
      <c r="C41" s="66" t="s">
        <v>145</v>
      </c>
      <c r="D41" s="66" t="s">
        <v>145</v>
      </c>
      <c r="E41" s="66" t="s">
        <v>145</v>
      </c>
      <c r="F41" s="66" t="s">
        <v>145</v>
      </c>
    </row>
    <row r="42" spans="1:9" x14ac:dyDescent="0.3">
      <c r="A42" s="5">
        <v>39</v>
      </c>
      <c r="B42" s="7" t="str">
        <f>'Measure Info'!B61</f>
        <v>Procedure, Performed: Intracranial Neurosurgery relevantDatetime, relevantPeriod)</v>
      </c>
      <c r="C42" s="66" t="s">
        <v>145</v>
      </c>
      <c r="D42" s="66" t="s">
        <v>145</v>
      </c>
      <c r="E42" s="66" t="s">
        <v>145</v>
      </c>
      <c r="F42" s="66" t="s">
        <v>145</v>
      </c>
    </row>
    <row r="43" spans="1:9" x14ac:dyDescent="0.3">
      <c r="A43" s="5">
        <v>40</v>
      </c>
      <c r="B43" s="7" t="str">
        <f>'Measure Info'!B62</f>
        <v>Procedure, Performed: Pulmonary Arterial Thrombectomy (relevantDatetime, relevantPeriod)</v>
      </c>
      <c r="C43" s="66" t="s">
        <v>145</v>
      </c>
      <c r="D43" s="66" t="s">
        <v>145</v>
      </c>
      <c r="E43" s="66" t="s">
        <v>145</v>
      </c>
      <c r="F43" s="66" t="s">
        <v>145</v>
      </c>
    </row>
    <row r="44" spans="1:9" x14ac:dyDescent="0.3">
      <c r="A44" s="5">
        <v>41</v>
      </c>
      <c r="B44" s="7" t="str">
        <f>'Measure Info'!B63</f>
        <v>Procedure, Performed: Spinal Surgery relevantDatetime, relevantPeriod)</v>
      </c>
      <c r="C44" s="66" t="s">
        <v>145</v>
      </c>
      <c r="D44" s="66" t="s">
        <v>145</v>
      </c>
      <c r="E44" s="66" t="s">
        <v>145</v>
      </c>
      <c r="F44" s="66" t="s">
        <v>145</v>
      </c>
    </row>
    <row r="45" spans="1:9" x14ac:dyDescent="0.3">
      <c r="A45" s="5">
        <v>42</v>
      </c>
      <c r="B45" s="7" t="str">
        <f>'Measure Info'!B64</f>
        <v>Encounter, Diagnosis: Bleeding Disorders</v>
      </c>
      <c r="C45" s="5">
        <v>1</v>
      </c>
      <c r="D45" s="5">
        <v>1</v>
      </c>
      <c r="E45" s="5">
        <v>1</v>
      </c>
      <c r="F45" s="5">
        <v>1</v>
      </c>
    </row>
    <row r="46" spans="1:9" x14ac:dyDescent="0.3">
      <c r="A46" s="5">
        <v>43</v>
      </c>
      <c r="B46" s="7" t="str">
        <f>'Measure Info'!B65</f>
        <v>Encounter, Diagnosis: Cancer</v>
      </c>
      <c r="C46" s="67">
        <v>1</v>
      </c>
      <c r="D46" s="67">
        <v>1</v>
      </c>
      <c r="E46" s="67">
        <v>1</v>
      </c>
      <c r="F46" s="70">
        <v>1</v>
      </c>
      <c r="G46" s="73"/>
      <c r="H46" s="68"/>
    </row>
    <row r="47" spans="1:9" x14ac:dyDescent="0.3">
      <c r="A47" s="5">
        <v>44</v>
      </c>
      <c r="B47" s="7" t="s">
        <v>119</v>
      </c>
      <c r="C47" s="67">
        <v>1</v>
      </c>
      <c r="D47" s="67">
        <v>1</v>
      </c>
      <c r="E47" s="72">
        <v>1</v>
      </c>
      <c r="F47" s="74">
        <v>1</v>
      </c>
      <c r="G47" s="71"/>
      <c r="H47" s="68"/>
    </row>
    <row r="48" spans="1:9" x14ac:dyDescent="0.3">
      <c r="A48" s="5">
        <v>45</v>
      </c>
      <c r="B48" s="7" t="s">
        <v>243</v>
      </c>
      <c r="C48" s="94">
        <v>1</v>
      </c>
      <c r="D48" s="94">
        <v>1</v>
      </c>
      <c r="E48" s="95">
        <v>1</v>
      </c>
      <c r="F48" s="96">
        <v>1</v>
      </c>
      <c r="G48" s="115"/>
      <c r="H48" s="68"/>
      <c r="I48" s="68"/>
    </row>
    <row r="49" spans="1:8" x14ac:dyDescent="0.3">
      <c r="A49" s="5">
        <v>46</v>
      </c>
      <c r="B49" s="93" t="s">
        <v>235</v>
      </c>
      <c r="C49" s="97">
        <v>1</v>
      </c>
      <c r="D49" s="97">
        <v>1</v>
      </c>
      <c r="E49" s="97">
        <v>1</v>
      </c>
      <c r="F49" s="97">
        <v>1</v>
      </c>
      <c r="G49" s="112"/>
      <c r="H49" s="68"/>
    </row>
    <row r="50" spans="1:8" x14ac:dyDescent="0.3">
      <c r="A50" s="5">
        <v>47</v>
      </c>
      <c r="B50" s="7" t="s">
        <v>236</v>
      </c>
      <c r="C50" s="69">
        <v>1</v>
      </c>
      <c r="D50" s="69">
        <v>1</v>
      </c>
      <c r="E50" s="69">
        <v>1</v>
      </c>
      <c r="F50" s="69">
        <v>1</v>
      </c>
      <c r="G50" s="113"/>
    </row>
    <row r="51" spans="1:8" x14ac:dyDescent="0.3">
      <c r="A51" s="5">
        <v>48</v>
      </c>
      <c r="B51" s="7" t="s">
        <v>237</v>
      </c>
      <c r="C51" s="67">
        <v>1</v>
      </c>
      <c r="D51" s="67">
        <v>1</v>
      </c>
      <c r="E51" s="67">
        <v>1</v>
      </c>
      <c r="F51" s="67">
        <v>1</v>
      </c>
      <c r="G51" s="114"/>
    </row>
    <row r="52" spans="1:8" x14ac:dyDescent="0.3">
      <c r="A52" s="5">
        <v>49</v>
      </c>
      <c r="B52" s="7" t="s">
        <v>244</v>
      </c>
      <c r="C52" s="67">
        <v>0</v>
      </c>
      <c r="D52" s="67">
        <v>0</v>
      </c>
      <c r="E52" s="67">
        <v>1</v>
      </c>
      <c r="F52" s="67">
        <v>0</v>
      </c>
      <c r="G52" s="114"/>
    </row>
    <row r="53" spans="1:8" x14ac:dyDescent="0.3">
      <c r="A53" s="5">
        <v>50</v>
      </c>
      <c r="B53" s="7" t="s">
        <v>239</v>
      </c>
      <c r="C53" s="67">
        <v>0</v>
      </c>
      <c r="D53" s="67">
        <v>0</v>
      </c>
      <c r="E53" s="67">
        <v>0</v>
      </c>
      <c r="F53" s="67">
        <v>0</v>
      </c>
      <c r="G53" s="114"/>
    </row>
    <row r="54" spans="1:8" x14ac:dyDescent="0.3">
      <c r="A54" s="5">
        <v>51</v>
      </c>
      <c r="B54" s="7" t="str">
        <f>'Measure Info'!B73</f>
        <v>Encounter, Diagnosis: Obesity</v>
      </c>
      <c r="C54" s="67">
        <v>1</v>
      </c>
      <c r="D54" s="67">
        <v>1</v>
      </c>
      <c r="E54" s="67">
        <v>1</v>
      </c>
      <c r="F54" s="67">
        <v>1</v>
      </c>
    </row>
    <row r="55" spans="1:8" x14ac:dyDescent="0.3">
      <c r="A55" s="5">
        <v>52</v>
      </c>
      <c r="B55" s="7" t="str">
        <f>'Measure Info'!B74</f>
        <v>Procedure, Performed: Respiratory Operations</v>
      </c>
      <c r="C55" s="67">
        <v>1</v>
      </c>
      <c r="D55" s="67">
        <v>1</v>
      </c>
      <c r="E55" s="67">
        <v>1</v>
      </c>
      <c r="F55" s="67">
        <v>1</v>
      </c>
      <c r="G55" s="14"/>
    </row>
    <row r="56" spans="1:8" x14ac:dyDescent="0.3">
      <c r="A56" s="5">
        <v>53</v>
      </c>
      <c r="B56" s="7" t="str">
        <f>'Measure Info'!B75</f>
        <v>Encounter, Diagnosis: History of Stroke</v>
      </c>
      <c r="C56" s="67">
        <v>1</v>
      </c>
      <c r="D56" s="67">
        <v>0</v>
      </c>
      <c r="E56" s="67">
        <v>1</v>
      </c>
      <c r="F56" s="67">
        <v>1</v>
      </c>
      <c r="G56" s="14"/>
    </row>
    <row r="57" spans="1:8" x14ac:dyDescent="0.3">
      <c r="A57" s="5">
        <v>54</v>
      </c>
      <c r="B57" s="7" t="s">
        <v>240</v>
      </c>
      <c r="C57" s="67">
        <v>1</v>
      </c>
      <c r="D57" s="67">
        <v>0</v>
      </c>
      <c r="E57" s="67">
        <v>1</v>
      </c>
      <c r="F57" s="67">
        <v>1</v>
      </c>
      <c r="G57" s="14"/>
    </row>
    <row r="58" spans="1:8" x14ac:dyDescent="0.3">
      <c r="A58" s="5">
        <v>55</v>
      </c>
      <c r="B58" s="7" t="str">
        <f>'Measure Info'!B77</f>
        <v>Procedure, Performed: Vascular Surgeries</v>
      </c>
      <c r="C58" s="67">
        <v>1</v>
      </c>
      <c r="D58" s="67">
        <v>1</v>
      </c>
      <c r="E58" s="67">
        <v>1</v>
      </c>
      <c r="F58" s="67">
        <v>1</v>
      </c>
      <c r="G58" s="14"/>
    </row>
    <row r="59" spans="1:8" x14ac:dyDescent="0.3">
      <c r="A59" s="277">
        <v>56</v>
      </c>
      <c r="B59" s="271" t="str">
        <f>'Measure Info'!B78</f>
        <v>Encounter, Diagnosis: History of Blood Clots (DVT or PE)</v>
      </c>
      <c r="C59" s="292">
        <v>1</v>
      </c>
      <c r="D59" s="292">
        <v>0</v>
      </c>
      <c r="E59" s="292">
        <v>1</v>
      </c>
      <c r="F59" s="292">
        <v>1</v>
      </c>
      <c r="G59" s="14"/>
    </row>
    <row r="60" spans="1:8" x14ac:dyDescent="0.3">
      <c r="A60" s="14" t="s">
        <v>190</v>
      </c>
      <c r="B60" s="14"/>
    </row>
    <row r="61" spans="1:8" x14ac:dyDescent="0.3">
      <c r="A61" s="291" t="s">
        <v>258</v>
      </c>
    </row>
  </sheetData>
  <dataValidations count="2">
    <dataValidation type="list" allowBlank="1" showInputMessage="1" showErrorMessage="1" sqref="C46:F59 C4:F44" xr:uid="{6D364C01-4A8B-4200-AC5A-C2F90D2CBDD8}">
      <formula1>"0, 1"</formula1>
    </dataValidation>
    <dataValidation type="list" operator="equal" allowBlank="1" showInputMessage="1" showErrorMessage="1" sqref="C45:F45" xr:uid="{5742FB99-76C6-4203-8B77-BF92B5245117}">
      <formula1>"0, 1"</formula1>
    </dataValidation>
  </dataValidations>
  <pageMargins left="0.7" right="0.7" top="0.75" bottom="0.75" header="0.3" footer="0.3"/>
  <pageSetup pageOrder="overThenDown" orientation="landscape"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defaultColWidth="8.77734375" defaultRowHeight="14.4" x14ac:dyDescent="0.3"/>
  <sheetData>
    <row r="1" spans="1:4" x14ac:dyDescent="0.3">
      <c r="A1" t="s">
        <v>17</v>
      </c>
      <c r="B1" t="s">
        <v>19</v>
      </c>
    </row>
    <row r="2" spans="1:4" x14ac:dyDescent="0.3">
      <c r="A2" s="14" t="s">
        <v>18</v>
      </c>
      <c r="B2" s="14" t="s">
        <v>146</v>
      </c>
    </row>
    <row r="3" spans="1:4" x14ac:dyDescent="0.3">
      <c r="A3" s="14" t="s">
        <v>147</v>
      </c>
      <c r="B3" s="14" t="s">
        <v>148</v>
      </c>
    </row>
    <row r="4" spans="1:4" x14ac:dyDescent="0.3">
      <c r="A4" s="14" t="s">
        <v>149</v>
      </c>
      <c r="B4" s="14" t="s">
        <v>20</v>
      </c>
    </row>
    <row r="5" spans="1:4" x14ac:dyDescent="0.3">
      <c r="A5" s="14" t="s">
        <v>150</v>
      </c>
      <c r="B5" s="14" t="s">
        <v>151</v>
      </c>
    </row>
    <row r="6" spans="1:4" x14ac:dyDescent="0.3">
      <c r="A6" s="14" t="s">
        <v>152</v>
      </c>
      <c r="B6" s="14" t="s">
        <v>153</v>
      </c>
    </row>
    <row r="7" spans="1:4" x14ac:dyDescent="0.3">
      <c r="A7" s="14" t="s">
        <v>154</v>
      </c>
      <c r="B7" s="14" t="s">
        <v>155</v>
      </c>
    </row>
    <row r="8" spans="1:4" x14ac:dyDescent="0.3">
      <c r="A8" s="14" t="s">
        <v>156</v>
      </c>
      <c r="B8" s="14" t="s">
        <v>157</v>
      </c>
    </row>
    <row r="9" spans="1:4" x14ac:dyDescent="0.3">
      <c r="A9" t="str">
        <f t="shared" ref="A9:A12" si="0">TRIM(D20)</f>
        <v/>
      </c>
      <c r="B9" s="14" t="s">
        <v>156</v>
      </c>
    </row>
    <row r="10" spans="1:4" x14ac:dyDescent="0.3">
      <c r="A10" t="str">
        <f t="shared" si="0"/>
        <v/>
      </c>
    </row>
    <row r="11" spans="1:4" x14ac:dyDescent="0.3">
      <c r="A11" t="str">
        <f t="shared" si="0"/>
        <v/>
      </c>
    </row>
    <row r="12" spans="1:4" x14ac:dyDescent="0.3">
      <c r="A12" t="str">
        <f t="shared" si="0"/>
        <v/>
      </c>
    </row>
    <row r="13" spans="1:4" x14ac:dyDescent="0.3">
      <c r="D13" t="s">
        <v>158</v>
      </c>
    </row>
    <row r="14" spans="1:4" x14ac:dyDescent="0.3">
      <c r="D14" t="s">
        <v>159</v>
      </c>
    </row>
    <row r="15" spans="1:4" x14ac:dyDescent="0.3">
      <c r="D15" t="s">
        <v>160</v>
      </c>
    </row>
    <row r="16" spans="1:4" x14ac:dyDescent="0.3">
      <c r="D16" t="s">
        <v>161</v>
      </c>
    </row>
    <row r="17" spans="4:4" x14ac:dyDescent="0.3">
      <c r="D17" t="s">
        <v>162</v>
      </c>
    </row>
    <row r="18" spans="4:4" x14ac:dyDescent="0.3">
      <c r="D18" t="s">
        <v>163</v>
      </c>
    </row>
    <row r="19" spans="4:4" x14ac:dyDescent="0.3">
      <c r="D19" t="s">
        <v>164</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64"/>
  <sheetViews>
    <sheetView showGridLines="0" zoomScaleNormal="100" workbookViewId="0">
      <pane xSplit="1" ySplit="2" topLeftCell="B3" activePane="bottomRight" state="frozen"/>
      <selection activeCell="A16" sqref="A16"/>
      <selection pane="topRight" activeCell="A16" sqref="A16"/>
      <selection pane="bottomLeft" activeCell="A16" sqref="A16"/>
      <selection pane="bottomRight"/>
    </sheetView>
  </sheetViews>
  <sheetFormatPr defaultColWidth="8.77734375" defaultRowHeight="15" customHeight="1" x14ac:dyDescent="0.3"/>
  <cols>
    <col min="1" max="1" width="98.21875" style="1" bestFit="1" customWidth="1"/>
    <col min="2" max="2" width="10.77734375" style="1" customWidth="1"/>
    <col min="3" max="4" width="9.44140625" style="1" customWidth="1"/>
    <col min="5" max="5" width="9.77734375" style="1" customWidth="1"/>
    <col min="6" max="6" width="10.77734375" style="1" customWidth="1"/>
    <col min="7" max="8" width="9.44140625" style="1" customWidth="1"/>
    <col min="9" max="9" width="9.77734375" style="1" customWidth="1"/>
    <col min="10" max="10" width="10.77734375" style="1" customWidth="1"/>
    <col min="11" max="12" width="9.44140625" style="1" customWidth="1"/>
    <col min="13" max="13" width="9.77734375" style="1" customWidth="1"/>
    <col min="14" max="14" width="10.77734375" style="1" customWidth="1"/>
    <col min="15" max="16" width="9.44140625" style="1" customWidth="1"/>
    <col min="17" max="17" width="9.77734375" style="1" customWidth="1"/>
    <col min="18" max="18" width="10.77734375" style="1" customWidth="1"/>
    <col min="19" max="20" width="9.44140625" style="1" customWidth="1"/>
    <col min="21" max="21" width="9.77734375" style="1" customWidth="1"/>
    <col min="22" max="22" width="10.77734375" style="1" customWidth="1"/>
    <col min="23" max="24" width="9.44140625" style="1" customWidth="1"/>
    <col min="25" max="25" width="9.77734375" style="1" customWidth="1"/>
    <col min="26" max="26" width="10.77734375" style="1" customWidth="1"/>
    <col min="27" max="28" width="9.44140625" style="1" customWidth="1"/>
    <col min="29" max="29" width="9.77734375" style="1" customWidth="1"/>
    <col min="30" max="30" width="10.77734375" style="1" customWidth="1"/>
    <col min="31" max="32" width="9.44140625" style="1" customWidth="1"/>
    <col min="33" max="33" width="9.77734375" style="1" customWidth="1"/>
    <col min="34" max="34" width="10.77734375" style="1" customWidth="1"/>
    <col min="35" max="36" width="9.44140625" style="1" customWidth="1"/>
    <col min="37" max="37" width="9.77734375" style="1" customWidth="1"/>
    <col min="38" max="38" width="10.77734375" style="1" customWidth="1"/>
    <col min="39" max="40" width="9.44140625" style="1" customWidth="1"/>
    <col min="41" max="41" width="9.77734375" style="1" customWidth="1"/>
    <col min="42" max="42" width="10.77734375" style="1" customWidth="1"/>
    <col min="43" max="44" width="9.44140625" style="1" customWidth="1"/>
    <col min="45" max="45" width="9.77734375" style="1" customWidth="1"/>
    <col min="46" max="46" width="10.77734375" style="1" customWidth="1"/>
    <col min="47" max="48" width="9.44140625" style="1" customWidth="1"/>
    <col min="49" max="49" width="9.77734375" style="1" customWidth="1"/>
    <col min="50" max="50" width="10.77734375" style="1" customWidth="1"/>
    <col min="51" max="52" width="9.44140625" style="1" customWidth="1"/>
    <col min="53" max="53" width="9.77734375" style="1" customWidth="1"/>
    <col min="54" max="54" width="10.77734375" style="1" customWidth="1"/>
    <col min="55" max="56" width="9.44140625" style="1" customWidth="1"/>
    <col min="57" max="57" width="9.77734375" style="1" customWidth="1"/>
    <col min="58" max="58" width="10.77734375" style="1" customWidth="1"/>
    <col min="59" max="60" width="9.44140625" style="1" customWidth="1"/>
    <col min="61" max="61" width="9.77734375" style="1" customWidth="1"/>
    <col min="62" max="256" width="8.77734375" style="1" customWidth="1"/>
  </cols>
  <sheetData>
    <row r="1" spans="1:256" s="18" customFormat="1" ht="30" customHeight="1" thickBot="1" x14ac:dyDescent="0.35">
      <c r="A1" s="241" t="s">
        <v>230</v>
      </c>
      <c r="B1" s="242"/>
      <c r="C1" s="242"/>
      <c r="D1" s="242"/>
      <c r="E1" s="242"/>
      <c r="F1" s="243"/>
      <c r="G1" s="243"/>
      <c r="H1" s="243"/>
      <c r="I1" s="243"/>
      <c r="J1" s="242"/>
      <c r="K1" s="242"/>
      <c r="L1" s="242"/>
      <c r="M1" s="242"/>
      <c r="N1" s="243"/>
      <c r="O1" s="243"/>
      <c r="P1" s="243"/>
      <c r="Q1" s="243"/>
      <c r="R1" s="242"/>
      <c r="S1" s="242"/>
      <c r="T1" s="242"/>
      <c r="U1" s="242"/>
      <c r="V1" s="243"/>
      <c r="W1" s="243"/>
      <c r="X1" s="243"/>
      <c r="Y1" s="243"/>
      <c r="Z1" s="242"/>
      <c r="AA1" s="242"/>
      <c r="AB1" s="242"/>
      <c r="AC1" s="242"/>
      <c r="AD1" s="243"/>
      <c r="AE1" s="243"/>
      <c r="AF1" s="243"/>
      <c r="AG1" s="243"/>
      <c r="AH1" s="242"/>
      <c r="AI1" s="242"/>
      <c r="AJ1" s="242"/>
      <c r="AK1" s="242"/>
      <c r="AL1" s="243"/>
      <c r="AM1" s="243"/>
      <c r="AN1" s="243"/>
      <c r="AO1" s="243"/>
      <c r="AP1" s="242"/>
      <c r="AQ1" s="242"/>
      <c r="AR1" s="242"/>
      <c r="AS1" s="242"/>
      <c r="AT1" s="243"/>
      <c r="AU1" s="243"/>
      <c r="AV1" s="243"/>
      <c r="AW1" s="243"/>
      <c r="AX1" s="242"/>
      <c r="AY1" s="242"/>
      <c r="AZ1" s="242"/>
      <c r="BA1" s="244"/>
      <c r="BB1" s="245"/>
      <c r="BC1" s="246"/>
      <c r="BD1" s="242"/>
      <c r="BE1" s="242"/>
      <c r="BF1" s="242"/>
      <c r="BG1" s="242"/>
      <c r="BH1" s="242"/>
      <c r="BI1" s="242"/>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row>
    <row r="2" spans="1:256" ht="14.4" x14ac:dyDescent="0.3">
      <c r="A2" s="233" t="s">
        <v>249</v>
      </c>
      <c r="B2" s="210" t="s">
        <v>215</v>
      </c>
      <c r="C2" s="211"/>
      <c r="D2" s="211"/>
      <c r="E2" s="212"/>
      <c r="F2" s="213" t="s">
        <v>216</v>
      </c>
      <c r="G2" s="214"/>
      <c r="H2" s="214"/>
      <c r="I2" s="215"/>
      <c r="J2" s="210" t="s">
        <v>217</v>
      </c>
      <c r="K2" s="211"/>
      <c r="L2" s="211"/>
      <c r="M2" s="212"/>
      <c r="N2" s="213" t="s">
        <v>218</v>
      </c>
      <c r="O2" s="214"/>
      <c r="P2" s="214"/>
      <c r="Q2" s="215"/>
      <c r="R2" s="216" t="s">
        <v>219</v>
      </c>
      <c r="S2" s="217"/>
      <c r="T2" s="217"/>
      <c r="U2" s="218"/>
      <c r="V2" s="213" t="s">
        <v>220</v>
      </c>
      <c r="W2" s="214"/>
      <c r="X2" s="214"/>
      <c r="Y2" s="215"/>
      <c r="Z2" s="210" t="s">
        <v>221</v>
      </c>
      <c r="AA2" s="211"/>
      <c r="AB2" s="211"/>
      <c r="AC2" s="212"/>
      <c r="AD2" s="213" t="s">
        <v>222</v>
      </c>
      <c r="AE2" s="214"/>
      <c r="AF2" s="214"/>
      <c r="AG2" s="215"/>
      <c r="AH2" s="210" t="s">
        <v>223</v>
      </c>
      <c r="AI2" s="211"/>
      <c r="AJ2" s="211"/>
      <c r="AK2" s="212"/>
      <c r="AL2" s="213" t="s">
        <v>224</v>
      </c>
      <c r="AM2" s="214"/>
      <c r="AN2" s="214"/>
      <c r="AO2" s="215"/>
      <c r="AP2" s="210" t="s">
        <v>225</v>
      </c>
      <c r="AQ2" s="211"/>
      <c r="AR2" s="211"/>
      <c r="AS2" s="212"/>
      <c r="AT2" s="213" t="s">
        <v>226</v>
      </c>
      <c r="AU2" s="214"/>
      <c r="AV2" s="214"/>
      <c r="AW2" s="215"/>
      <c r="AX2" s="210" t="s">
        <v>227</v>
      </c>
      <c r="AY2" s="211"/>
      <c r="AZ2" s="211"/>
      <c r="BA2" s="212"/>
      <c r="BB2" s="219" t="s">
        <v>228</v>
      </c>
      <c r="BC2" s="220"/>
      <c r="BD2" s="220"/>
      <c r="BE2" s="221"/>
      <c r="BF2" s="222" t="s">
        <v>229</v>
      </c>
      <c r="BG2" s="223"/>
      <c r="BH2" s="223"/>
      <c r="BI2" s="224"/>
    </row>
    <row r="3" spans="1:256" ht="36" customHeight="1" x14ac:dyDescent="0.3">
      <c r="A3" s="232" t="s">
        <v>23</v>
      </c>
      <c r="B3" s="225" t="s">
        <v>260</v>
      </c>
      <c r="C3" s="226" t="s">
        <v>261</v>
      </c>
      <c r="D3" s="226" t="s">
        <v>262</v>
      </c>
      <c r="E3" s="227" t="s">
        <v>263</v>
      </c>
      <c r="F3" s="226" t="s">
        <v>264</v>
      </c>
      <c r="G3" s="226" t="s">
        <v>265</v>
      </c>
      <c r="H3" s="226" t="s">
        <v>266</v>
      </c>
      <c r="I3" s="226" t="s">
        <v>267</v>
      </c>
      <c r="J3" s="225" t="s">
        <v>268</v>
      </c>
      <c r="K3" s="228" t="s">
        <v>269</v>
      </c>
      <c r="L3" s="228" t="s">
        <v>270</v>
      </c>
      <c r="M3" s="229" t="s">
        <v>271</v>
      </c>
      <c r="N3" s="228" t="s">
        <v>272</v>
      </c>
      <c r="O3" s="228" t="s">
        <v>273</v>
      </c>
      <c r="P3" s="228" t="s">
        <v>274</v>
      </c>
      <c r="Q3" s="228" t="s">
        <v>275</v>
      </c>
      <c r="R3" s="230" t="s">
        <v>276</v>
      </c>
      <c r="S3" s="228" t="s">
        <v>277</v>
      </c>
      <c r="T3" s="228" t="s">
        <v>278</v>
      </c>
      <c r="U3" s="229" t="s">
        <v>279</v>
      </c>
      <c r="V3" s="228" t="s">
        <v>280</v>
      </c>
      <c r="W3" s="228" t="s">
        <v>281</v>
      </c>
      <c r="X3" s="228" t="s">
        <v>282</v>
      </c>
      <c r="Y3" s="228" t="s">
        <v>283</v>
      </c>
      <c r="Z3" s="230" t="s">
        <v>284</v>
      </c>
      <c r="AA3" s="228" t="s">
        <v>285</v>
      </c>
      <c r="AB3" s="228" t="s">
        <v>286</v>
      </c>
      <c r="AC3" s="229" t="s">
        <v>287</v>
      </c>
      <c r="AD3" s="228" t="s">
        <v>288</v>
      </c>
      <c r="AE3" s="228" t="s">
        <v>289</v>
      </c>
      <c r="AF3" s="228" t="s">
        <v>290</v>
      </c>
      <c r="AG3" s="228" t="s">
        <v>291</v>
      </c>
      <c r="AH3" s="230" t="s">
        <v>292</v>
      </c>
      <c r="AI3" s="228" t="s">
        <v>293</v>
      </c>
      <c r="AJ3" s="228" t="s">
        <v>294</v>
      </c>
      <c r="AK3" s="229" t="s">
        <v>295</v>
      </c>
      <c r="AL3" s="228" t="s">
        <v>296</v>
      </c>
      <c r="AM3" s="228" t="s">
        <v>297</v>
      </c>
      <c r="AN3" s="228" t="s">
        <v>298</v>
      </c>
      <c r="AO3" s="228" t="s">
        <v>299</v>
      </c>
      <c r="AP3" s="230" t="s">
        <v>300</v>
      </c>
      <c r="AQ3" s="228" t="s">
        <v>301</v>
      </c>
      <c r="AR3" s="228" t="s">
        <v>302</v>
      </c>
      <c r="AS3" s="229" t="s">
        <v>303</v>
      </c>
      <c r="AT3" s="228" t="s">
        <v>304</v>
      </c>
      <c r="AU3" s="228" t="s">
        <v>305</v>
      </c>
      <c r="AV3" s="228" t="s">
        <v>306</v>
      </c>
      <c r="AW3" s="228" t="s">
        <v>307</v>
      </c>
      <c r="AX3" s="230" t="s">
        <v>308</v>
      </c>
      <c r="AY3" s="228" t="s">
        <v>309</v>
      </c>
      <c r="AZ3" s="228" t="s">
        <v>310</v>
      </c>
      <c r="BA3" s="229" t="s">
        <v>311</v>
      </c>
      <c r="BB3" s="230" t="s">
        <v>312</v>
      </c>
      <c r="BC3" s="228" t="s">
        <v>313</v>
      </c>
      <c r="BD3" s="228" t="s">
        <v>314</v>
      </c>
      <c r="BE3" s="228" t="s">
        <v>315</v>
      </c>
      <c r="BF3" s="231" t="s">
        <v>316</v>
      </c>
      <c r="BG3" s="228" t="s">
        <v>317</v>
      </c>
      <c r="BH3" s="228" t="s">
        <v>318</v>
      </c>
      <c r="BI3" s="229" t="s">
        <v>319</v>
      </c>
      <c r="BJ3" s="77"/>
    </row>
    <row r="4" spans="1:256" ht="15" customHeight="1" x14ac:dyDescent="0.3">
      <c r="A4" s="22" t="str">
        <f>'Measure Info'!B23</f>
        <v>Diagnostic Study, Performed: Abdominal or Pelvic CT Scan with Contrast (relevantDatetime, relevantPeriod)</v>
      </c>
      <c r="B4" s="32">
        <f>'Scorecard 1- Epic'!C4</f>
        <v>1</v>
      </c>
      <c r="C4" s="9">
        <f>'Scorecard 1- Epic'!D4</f>
        <v>1</v>
      </c>
      <c r="D4" s="9">
        <f>'Scorecard 1- Epic'!E4</f>
        <v>1</v>
      </c>
      <c r="E4" s="33">
        <f>'Scorecard 1- Epic'!F4</f>
        <v>1</v>
      </c>
      <c r="F4" s="28">
        <f>'Scorecard 2- Allscripts'!C4</f>
        <v>1</v>
      </c>
      <c r="G4" s="9">
        <f>'Scorecard 2- Allscripts'!D4</f>
        <v>1</v>
      </c>
      <c r="H4" s="9">
        <f>'Scorecard 2- Allscripts'!E4</f>
        <v>1</v>
      </c>
      <c r="I4" s="41">
        <f>'Scorecard 2- Allscripts'!F4</f>
        <v>1</v>
      </c>
      <c r="J4" s="32">
        <f>'Scorecard 3- Epic'!C4</f>
        <v>1</v>
      </c>
      <c r="K4" s="9">
        <f>'Scorecard 3- Epic'!D4</f>
        <v>1</v>
      </c>
      <c r="L4" s="9">
        <f>'Scorecard 3- Epic'!E4</f>
        <v>1</v>
      </c>
      <c r="M4" s="33">
        <f>'Scorecard 3- Epic'!F4</f>
        <v>1</v>
      </c>
      <c r="N4" s="28">
        <f>'Scorecard 4- Cerner'!C4</f>
        <v>1</v>
      </c>
      <c r="O4" s="9">
        <f>'Scorecard 4- Cerner'!D4</f>
        <v>1</v>
      </c>
      <c r="P4" s="9">
        <f>'Scorecard 4- Cerner'!E4</f>
        <v>1</v>
      </c>
      <c r="Q4" s="41">
        <f>'Scorecard 4- Cerner'!F4</f>
        <v>1</v>
      </c>
      <c r="R4" s="32">
        <f>'Scorecard 5- Epic'!C4</f>
        <v>1</v>
      </c>
      <c r="S4" s="9">
        <f>'Scorecard 5- Epic'!D4</f>
        <v>1</v>
      </c>
      <c r="T4" s="9">
        <f>'Scorecard 5- Epic'!D4</f>
        <v>1</v>
      </c>
      <c r="U4" s="33">
        <f>'Scorecard 5- Epic'!F4</f>
        <v>1</v>
      </c>
      <c r="V4" s="28">
        <f>'Scorecard 6- Allscripts'!C4</f>
        <v>1</v>
      </c>
      <c r="W4" s="9">
        <f>'Scorecard 6- Allscripts'!D4</f>
        <v>1</v>
      </c>
      <c r="X4" s="9">
        <f>'Scorecard 6- Allscripts'!E4</f>
        <v>1</v>
      </c>
      <c r="Y4" s="41">
        <f>'Scorecard 6- Allscripts'!F4</f>
        <v>1</v>
      </c>
      <c r="Z4" s="32">
        <f>'Scorecard 7- Allscripts'!C4</f>
        <v>1</v>
      </c>
      <c r="AA4" s="9">
        <f>'Scorecard 7- Allscripts'!D4</f>
        <v>1</v>
      </c>
      <c r="AB4" s="9">
        <f>'Scorecard 7- Allscripts'!E4</f>
        <v>1</v>
      </c>
      <c r="AC4" s="33">
        <f>'Scorecard 7- Allscripts'!F4</f>
        <v>1</v>
      </c>
      <c r="AD4" s="28">
        <f>'Scorecard 8- Allscripts'!C4</f>
        <v>1</v>
      </c>
      <c r="AE4" s="9">
        <f>'Scorecard 8- Allscripts'!D4</f>
        <v>1</v>
      </c>
      <c r="AF4" s="9">
        <f>'Scorecard 8- Allscripts'!E4</f>
        <v>1</v>
      </c>
      <c r="AG4" s="41">
        <f>'Scorecard 8- Allscripts'!F4</f>
        <v>1</v>
      </c>
      <c r="AH4" s="32">
        <f>'Scorecard 9- Allscripts'!C4</f>
        <v>1</v>
      </c>
      <c r="AI4" s="9">
        <f>'Scorecard 9- Allscripts'!D4</f>
        <v>1</v>
      </c>
      <c r="AJ4" s="9">
        <f>'Scorecard 9- Allscripts'!E4</f>
        <v>1</v>
      </c>
      <c r="AK4" s="33">
        <f>'Scorecard 9- Allscripts'!F4</f>
        <v>1</v>
      </c>
      <c r="AL4" s="28">
        <f>'Scorecard 10- Allscripts'!C4</f>
        <v>1</v>
      </c>
      <c r="AM4" s="9">
        <f>'Scorecard 10- Allscripts'!D4</f>
        <v>1</v>
      </c>
      <c r="AN4" s="9">
        <f>'Scorecard 10- Allscripts'!E4</f>
        <v>1</v>
      </c>
      <c r="AO4" s="41">
        <f>'Scorecard 10- Allscripts'!F4</f>
        <v>1</v>
      </c>
      <c r="AP4" s="32">
        <f>'Scorecard 11- Allscripts'!C4</f>
        <v>1</v>
      </c>
      <c r="AQ4" s="9">
        <f>'Scorecard 11- Allscripts'!D4</f>
        <v>1</v>
      </c>
      <c r="AR4" s="9">
        <f>'Scorecard 11- Allscripts'!E4</f>
        <v>1</v>
      </c>
      <c r="AS4" s="33">
        <f>'Scorecard 11- Allscripts'!F4</f>
        <v>1</v>
      </c>
      <c r="AT4" s="28">
        <f>'Scorecard 12- Allscripts'!C4</f>
        <v>1</v>
      </c>
      <c r="AU4" s="9">
        <f>'Scorecard 12- Allscripts'!D4</f>
        <v>1</v>
      </c>
      <c r="AV4" s="9">
        <f>'Scorecard 12- Allscripts'!E4</f>
        <v>1</v>
      </c>
      <c r="AW4" s="41">
        <f>'Scorecard 12- Allscripts'!F4</f>
        <v>1</v>
      </c>
      <c r="AX4" s="32">
        <f>'Scorecard 13- Allscripts'!C4</f>
        <v>1</v>
      </c>
      <c r="AY4" s="28">
        <f>'Scorecard 13- Allscripts'!D4</f>
        <v>1</v>
      </c>
      <c r="AZ4" s="28">
        <f>'Scorecard 13- Allscripts'!E4</f>
        <v>1</v>
      </c>
      <c r="BA4" s="46">
        <f>'Scorecard 13- Allscripts'!F4</f>
        <v>1</v>
      </c>
      <c r="BB4" s="55" t="s">
        <v>145</v>
      </c>
      <c r="BC4" s="55" t="s">
        <v>145</v>
      </c>
      <c r="BD4" s="55" t="s">
        <v>145</v>
      </c>
      <c r="BE4" s="55" t="s">
        <v>145</v>
      </c>
      <c r="BF4" s="55" t="s">
        <v>145</v>
      </c>
      <c r="BG4" s="55" t="s">
        <v>145</v>
      </c>
      <c r="BH4" s="55" t="s">
        <v>145</v>
      </c>
      <c r="BI4" s="55" t="s">
        <v>145</v>
      </c>
      <c r="BJ4" s="77"/>
    </row>
    <row r="5" spans="1:256" ht="15" customHeight="1" x14ac:dyDescent="0.3">
      <c r="A5" s="23" t="str">
        <f>'Measure Info'!B24</f>
        <v>Diagnostic Study, Performed: CT Angiography of Chest  (relevantDatetime, relevantPeriod)</v>
      </c>
      <c r="B5" s="32">
        <f>'Scorecard 1- Epic'!C5</f>
        <v>1</v>
      </c>
      <c r="C5" s="9">
        <f>'Scorecard 1- Epic'!D5</f>
        <v>1</v>
      </c>
      <c r="D5" s="9">
        <f>'Scorecard 1- Epic'!E5</f>
        <v>1</v>
      </c>
      <c r="E5" s="33">
        <f>'Scorecard 1- Epic'!F5</f>
        <v>1</v>
      </c>
      <c r="F5" s="28">
        <f>'Scorecard 2- Allscripts'!C5</f>
        <v>1</v>
      </c>
      <c r="G5" s="9">
        <f>'Scorecard 2- Allscripts'!D5</f>
        <v>1</v>
      </c>
      <c r="H5" s="9">
        <f>'Scorecard 2- Allscripts'!E5</f>
        <v>1</v>
      </c>
      <c r="I5" s="41">
        <f>'Scorecard 2- Allscripts'!F5</f>
        <v>1</v>
      </c>
      <c r="J5" s="32">
        <f>'Scorecard 3- Epic'!C5</f>
        <v>1</v>
      </c>
      <c r="K5" s="9">
        <f>'Scorecard 3- Epic'!D5</f>
        <v>1</v>
      </c>
      <c r="L5" s="9">
        <f>'Scorecard 3- Epic'!E5</f>
        <v>1</v>
      </c>
      <c r="M5" s="33">
        <f>'Scorecard 3- Epic'!F5</f>
        <v>1</v>
      </c>
      <c r="N5" s="28">
        <f>'Scorecard 4- Cerner'!C5</f>
        <v>1</v>
      </c>
      <c r="O5" s="9">
        <f>'Scorecard 4- Cerner'!D5</f>
        <v>1</v>
      </c>
      <c r="P5" s="9">
        <f>'Scorecard 4- Cerner'!E5</f>
        <v>1</v>
      </c>
      <c r="Q5" s="41">
        <f>'Scorecard 4- Cerner'!F5</f>
        <v>1</v>
      </c>
      <c r="R5" s="32">
        <f>'Scorecard 5- Epic'!C5</f>
        <v>1</v>
      </c>
      <c r="S5" s="9">
        <f>'Scorecard 5- Epic'!D5</f>
        <v>1</v>
      </c>
      <c r="T5" s="9">
        <f>'Scorecard 5- Epic'!D5</f>
        <v>1</v>
      </c>
      <c r="U5" s="33">
        <f>'Scorecard 5- Epic'!F5</f>
        <v>1</v>
      </c>
      <c r="V5" s="28">
        <f>'Scorecard 6- Allscripts'!C5</f>
        <v>1</v>
      </c>
      <c r="W5" s="9">
        <f>'Scorecard 6- Allscripts'!D5</f>
        <v>1</v>
      </c>
      <c r="X5" s="9">
        <f>'Scorecard 6- Allscripts'!E5</f>
        <v>1</v>
      </c>
      <c r="Y5" s="41">
        <f>'Scorecard 6- Allscripts'!F5</f>
        <v>1</v>
      </c>
      <c r="Z5" s="32">
        <f>'Scorecard 7- Allscripts'!C5</f>
        <v>1</v>
      </c>
      <c r="AA5" s="9">
        <f>'Scorecard 7- Allscripts'!D5</f>
        <v>1</v>
      </c>
      <c r="AB5" s="9">
        <f>'Scorecard 7- Allscripts'!E5</f>
        <v>1</v>
      </c>
      <c r="AC5" s="33">
        <f>'Scorecard 7- Allscripts'!F5</f>
        <v>1</v>
      </c>
      <c r="AD5" s="28">
        <f>'Scorecard 8- Allscripts'!C5</f>
        <v>1</v>
      </c>
      <c r="AE5" s="9">
        <f>'Scorecard 8- Allscripts'!D5</f>
        <v>1</v>
      </c>
      <c r="AF5" s="9">
        <f>'Scorecard 8- Allscripts'!E5</f>
        <v>1</v>
      </c>
      <c r="AG5" s="41">
        <f>'Scorecard 8- Allscripts'!F5</f>
        <v>1</v>
      </c>
      <c r="AH5" s="32">
        <f>'Scorecard 9- Allscripts'!C5</f>
        <v>1</v>
      </c>
      <c r="AI5" s="9">
        <f>'Scorecard 9- Allscripts'!D5</f>
        <v>1</v>
      </c>
      <c r="AJ5" s="9">
        <f>'Scorecard 9- Allscripts'!E5</f>
        <v>1</v>
      </c>
      <c r="AK5" s="33">
        <f>'Scorecard 9- Allscripts'!F5</f>
        <v>1</v>
      </c>
      <c r="AL5" s="28">
        <f>'Scorecard 10- Allscripts'!C5</f>
        <v>1</v>
      </c>
      <c r="AM5" s="9">
        <f>'Scorecard 10- Allscripts'!D5</f>
        <v>1</v>
      </c>
      <c r="AN5" s="9">
        <f>'Scorecard 10- Allscripts'!E5</f>
        <v>1</v>
      </c>
      <c r="AO5" s="41">
        <f>'Scorecard 10- Allscripts'!F5</f>
        <v>1</v>
      </c>
      <c r="AP5" s="32">
        <f>'Scorecard 11- Allscripts'!C5</f>
        <v>1</v>
      </c>
      <c r="AQ5" s="9">
        <f>'Scorecard 11- Allscripts'!D5</f>
        <v>1</v>
      </c>
      <c r="AR5" s="9">
        <f>'Scorecard 11- Allscripts'!E5</f>
        <v>1</v>
      </c>
      <c r="AS5" s="33">
        <f>'Scorecard 11- Allscripts'!F5</f>
        <v>1</v>
      </c>
      <c r="AT5" s="28">
        <f>'Scorecard 12- Allscripts'!C5</f>
        <v>1</v>
      </c>
      <c r="AU5" s="9">
        <f>'Scorecard 12- Allscripts'!D5</f>
        <v>1</v>
      </c>
      <c r="AV5" s="9">
        <f>'Scorecard 12- Allscripts'!E5</f>
        <v>1</v>
      </c>
      <c r="AW5" s="41">
        <f>'Scorecard 12- Allscripts'!F5</f>
        <v>1</v>
      </c>
      <c r="AX5" s="32">
        <f>'Scorecard 13- Allscripts'!C5</f>
        <v>1</v>
      </c>
      <c r="AY5" s="28">
        <f>'Scorecard 13- Allscripts'!D5</f>
        <v>1</v>
      </c>
      <c r="AZ5" s="28">
        <f>'Scorecard 13- Allscripts'!E5</f>
        <v>1</v>
      </c>
      <c r="BA5" s="46">
        <f>'Scorecard 13- Allscripts'!F5</f>
        <v>1</v>
      </c>
      <c r="BB5" s="55" t="s">
        <v>145</v>
      </c>
      <c r="BC5" s="55" t="s">
        <v>145</v>
      </c>
      <c r="BD5" s="55" t="s">
        <v>145</v>
      </c>
      <c r="BE5" s="55" t="s">
        <v>145</v>
      </c>
      <c r="BF5" s="55" t="s">
        <v>145</v>
      </c>
      <c r="BG5" s="55" t="s">
        <v>145</v>
      </c>
      <c r="BH5" s="55" t="s">
        <v>145</v>
      </c>
      <c r="BI5" s="55" t="s">
        <v>145</v>
      </c>
      <c r="BJ5" s="77"/>
    </row>
    <row r="6" spans="1:256" ht="15" customHeight="1" x14ac:dyDescent="0.3">
      <c r="A6" s="23" t="str">
        <f>'Measure Info'!B25</f>
        <v>Diagnostic Study, Performed: Pulmonary Ventilation/Perfusion (VQ) Scan  (relevantDatetime, relevantPeriod)</v>
      </c>
      <c r="B6" s="32">
        <f>'Scorecard 1- Epic'!C6</f>
        <v>1</v>
      </c>
      <c r="C6" s="9">
        <f>'Scorecard 1- Epic'!D6</f>
        <v>1</v>
      </c>
      <c r="D6" s="9">
        <f>'Scorecard 1- Epic'!E6</f>
        <v>1</v>
      </c>
      <c r="E6" s="33">
        <f>'Scorecard 1- Epic'!F6</f>
        <v>1</v>
      </c>
      <c r="F6" s="28">
        <f>'Scorecard 2- Allscripts'!C6</f>
        <v>1</v>
      </c>
      <c r="G6" s="9">
        <f>'Scorecard 2- Allscripts'!D6</f>
        <v>1</v>
      </c>
      <c r="H6" s="9">
        <f>'Scorecard 2- Allscripts'!E6</f>
        <v>1</v>
      </c>
      <c r="I6" s="41">
        <f>'Scorecard 2- Allscripts'!F6</f>
        <v>1</v>
      </c>
      <c r="J6" s="32">
        <f>'Scorecard 3- Epic'!C6</f>
        <v>1</v>
      </c>
      <c r="K6" s="9">
        <f>'Scorecard 3- Epic'!D6</f>
        <v>1</v>
      </c>
      <c r="L6" s="9">
        <f>'Scorecard 3- Epic'!E6</f>
        <v>1</v>
      </c>
      <c r="M6" s="33">
        <f>'Scorecard 3- Epic'!F6</f>
        <v>1</v>
      </c>
      <c r="N6" s="28">
        <f>'Scorecard 4- Cerner'!C6</f>
        <v>1</v>
      </c>
      <c r="O6" s="9">
        <f>'Scorecard 4- Cerner'!D6</f>
        <v>1</v>
      </c>
      <c r="P6" s="9">
        <f>'Scorecard 4- Cerner'!E6</f>
        <v>1</v>
      </c>
      <c r="Q6" s="41">
        <f>'Scorecard 4- Cerner'!F6</f>
        <v>1</v>
      </c>
      <c r="R6" s="32">
        <f>'Scorecard 5- Epic'!C6</f>
        <v>1</v>
      </c>
      <c r="S6" s="9">
        <f>'Scorecard 5- Epic'!D6</f>
        <v>1</v>
      </c>
      <c r="T6" s="9">
        <f>'Scorecard 5- Epic'!D6</f>
        <v>1</v>
      </c>
      <c r="U6" s="33">
        <f>'Scorecard 5- Epic'!F6</f>
        <v>1</v>
      </c>
      <c r="V6" s="28">
        <f>'Scorecard 6- Allscripts'!C6</f>
        <v>1</v>
      </c>
      <c r="W6" s="9">
        <f>'Scorecard 6- Allscripts'!D6</f>
        <v>1</v>
      </c>
      <c r="X6" s="9">
        <f>'Scorecard 6- Allscripts'!E6</f>
        <v>1</v>
      </c>
      <c r="Y6" s="41">
        <f>'Scorecard 6- Allscripts'!F6</f>
        <v>1</v>
      </c>
      <c r="Z6" s="32">
        <f>'Scorecard 7- Allscripts'!C6</f>
        <v>1</v>
      </c>
      <c r="AA6" s="9">
        <f>'Scorecard 7- Allscripts'!D6</f>
        <v>1</v>
      </c>
      <c r="AB6" s="9">
        <f>'Scorecard 7- Allscripts'!E6</f>
        <v>1</v>
      </c>
      <c r="AC6" s="33">
        <f>'Scorecard 7- Allscripts'!F6</f>
        <v>1</v>
      </c>
      <c r="AD6" s="28">
        <f>'Scorecard 8- Allscripts'!C6</f>
        <v>1</v>
      </c>
      <c r="AE6" s="9">
        <f>'Scorecard 8- Allscripts'!D6</f>
        <v>1</v>
      </c>
      <c r="AF6" s="9">
        <f>'Scorecard 8- Allscripts'!E6</f>
        <v>1</v>
      </c>
      <c r="AG6" s="41">
        <f>'Scorecard 8- Allscripts'!F6</f>
        <v>1</v>
      </c>
      <c r="AH6" s="32">
        <f>'Scorecard 9- Allscripts'!C6</f>
        <v>1</v>
      </c>
      <c r="AI6" s="9">
        <f>'Scorecard 9- Allscripts'!D6</f>
        <v>1</v>
      </c>
      <c r="AJ6" s="9">
        <f>'Scorecard 9- Allscripts'!E6</f>
        <v>1</v>
      </c>
      <c r="AK6" s="33">
        <f>'Scorecard 9- Allscripts'!F6</f>
        <v>1</v>
      </c>
      <c r="AL6" s="28">
        <f>'Scorecard 10- Allscripts'!C6</f>
        <v>1</v>
      </c>
      <c r="AM6" s="9">
        <f>'Scorecard 10- Allscripts'!D6</f>
        <v>1</v>
      </c>
      <c r="AN6" s="9">
        <f>'Scorecard 10- Allscripts'!E6</f>
        <v>1</v>
      </c>
      <c r="AO6" s="41">
        <f>'Scorecard 10- Allscripts'!F6</f>
        <v>1</v>
      </c>
      <c r="AP6" s="32">
        <f>'Scorecard 11- Allscripts'!C6</f>
        <v>1</v>
      </c>
      <c r="AQ6" s="9">
        <f>'Scorecard 11- Allscripts'!D6</f>
        <v>1</v>
      </c>
      <c r="AR6" s="9">
        <f>'Scorecard 11- Allscripts'!E6</f>
        <v>1</v>
      </c>
      <c r="AS6" s="33">
        <f>'Scorecard 11- Allscripts'!F6</f>
        <v>1</v>
      </c>
      <c r="AT6" s="28">
        <f>'Scorecard 12- Allscripts'!C6</f>
        <v>1</v>
      </c>
      <c r="AU6" s="9">
        <f>'Scorecard 12- Allscripts'!D6</f>
        <v>1</v>
      </c>
      <c r="AV6" s="9">
        <f>'Scorecard 12- Allscripts'!E6</f>
        <v>1</v>
      </c>
      <c r="AW6" s="41">
        <f>'Scorecard 12- Allscripts'!F6</f>
        <v>1</v>
      </c>
      <c r="AX6" s="32">
        <f>'Scorecard 13- Allscripts'!C6</f>
        <v>1</v>
      </c>
      <c r="AY6" s="28">
        <f>'Scorecard 13- Allscripts'!D6</f>
        <v>1</v>
      </c>
      <c r="AZ6" s="28">
        <f>'Scorecard 13- Allscripts'!E6</f>
        <v>1</v>
      </c>
      <c r="BA6" s="46">
        <f>'Scorecard 13- Allscripts'!F6</f>
        <v>1</v>
      </c>
      <c r="BB6" s="55" t="s">
        <v>145</v>
      </c>
      <c r="BC6" s="55" t="s">
        <v>145</v>
      </c>
      <c r="BD6" s="55" t="s">
        <v>145</v>
      </c>
      <c r="BE6" s="55" t="s">
        <v>145</v>
      </c>
      <c r="BF6" s="55" t="s">
        <v>145</v>
      </c>
      <c r="BG6" s="55" t="s">
        <v>145</v>
      </c>
      <c r="BH6" s="55" t="s">
        <v>145</v>
      </c>
      <c r="BI6" s="55" t="s">
        <v>145</v>
      </c>
      <c r="BJ6" s="77"/>
    </row>
    <row r="7" spans="1:256" ht="15" customHeight="1" x14ac:dyDescent="0.3">
      <c r="A7" s="23" t="str">
        <f>'Measure Info'!B26</f>
        <v>Diagnostic Study, Performed: Ultrasound of Lower Extremities  (relevantDatetime, relevantPeriod)</v>
      </c>
      <c r="B7" s="32">
        <f>'Scorecard 1- Epic'!C7</f>
        <v>1</v>
      </c>
      <c r="C7" s="9">
        <f>'Scorecard 1- Epic'!D7</f>
        <v>1</v>
      </c>
      <c r="D7" s="9">
        <f>'Scorecard 1- Epic'!E7</f>
        <v>1</v>
      </c>
      <c r="E7" s="33">
        <f>'Scorecard 1- Epic'!F7</f>
        <v>1</v>
      </c>
      <c r="F7" s="28">
        <f>'Scorecard 2- Allscripts'!C7</f>
        <v>1</v>
      </c>
      <c r="G7" s="9">
        <f>'Scorecard 2- Allscripts'!D7</f>
        <v>1</v>
      </c>
      <c r="H7" s="9">
        <f>'Scorecard 2- Allscripts'!E7</f>
        <v>1</v>
      </c>
      <c r="I7" s="41">
        <f>'Scorecard 2- Allscripts'!F7</f>
        <v>1</v>
      </c>
      <c r="J7" s="32">
        <f>'Scorecard 3- Epic'!C7</f>
        <v>1</v>
      </c>
      <c r="K7" s="9">
        <f>'Scorecard 3- Epic'!D7</f>
        <v>1</v>
      </c>
      <c r="L7" s="9">
        <f>'Scorecard 3- Epic'!E7</f>
        <v>1</v>
      </c>
      <c r="M7" s="33">
        <f>'Scorecard 3- Epic'!F7</f>
        <v>1</v>
      </c>
      <c r="N7" s="28">
        <f>'Scorecard 4- Cerner'!C7</f>
        <v>1</v>
      </c>
      <c r="O7" s="9">
        <f>'Scorecard 4- Cerner'!D7</f>
        <v>1</v>
      </c>
      <c r="P7" s="9">
        <f>'Scorecard 4- Cerner'!E7</f>
        <v>1</v>
      </c>
      <c r="Q7" s="41">
        <f>'Scorecard 4- Cerner'!F7</f>
        <v>1</v>
      </c>
      <c r="R7" s="32">
        <f>'Scorecard 5- Epic'!C7</f>
        <v>1</v>
      </c>
      <c r="S7" s="9">
        <f>'Scorecard 5- Epic'!D7</f>
        <v>1</v>
      </c>
      <c r="T7" s="9">
        <f>'Scorecard 5- Epic'!D7</f>
        <v>1</v>
      </c>
      <c r="U7" s="33">
        <f>'Scorecard 5- Epic'!F7</f>
        <v>1</v>
      </c>
      <c r="V7" s="28">
        <f>'Scorecard 6- Allscripts'!C7</f>
        <v>1</v>
      </c>
      <c r="W7" s="9">
        <f>'Scorecard 6- Allscripts'!D7</f>
        <v>1</v>
      </c>
      <c r="X7" s="9">
        <f>'Scorecard 6- Allscripts'!E7</f>
        <v>1</v>
      </c>
      <c r="Y7" s="41">
        <f>'Scorecard 6- Allscripts'!F7</f>
        <v>1</v>
      </c>
      <c r="Z7" s="32">
        <f>'Scorecard 7- Allscripts'!C7</f>
        <v>1</v>
      </c>
      <c r="AA7" s="9">
        <f>'Scorecard 7- Allscripts'!D7</f>
        <v>1</v>
      </c>
      <c r="AB7" s="9">
        <f>'Scorecard 7- Allscripts'!E7</f>
        <v>1</v>
      </c>
      <c r="AC7" s="33">
        <f>'Scorecard 7- Allscripts'!F7</f>
        <v>1</v>
      </c>
      <c r="AD7" s="28">
        <f>'Scorecard 8- Allscripts'!C7</f>
        <v>1</v>
      </c>
      <c r="AE7" s="9">
        <f>'Scorecard 8- Allscripts'!D7</f>
        <v>1</v>
      </c>
      <c r="AF7" s="9">
        <f>'Scorecard 8- Allscripts'!E7</f>
        <v>1</v>
      </c>
      <c r="AG7" s="41">
        <f>'Scorecard 8- Allscripts'!F7</f>
        <v>1</v>
      </c>
      <c r="AH7" s="32">
        <f>'Scorecard 9- Allscripts'!C7</f>
        <v>1</v>
      </c>
      <c r="AI7" s="9">
        <f>'Scorecard 9- Allscripts'!D7</f>
        <v>1</v>
      </c>
      <c r="AJ7" s="9">
        <f>'Scorecard 9- Allscripts'!E7</f>
        <v>1</v>
      </c>
      <c r="AK7" s="33">
        <f>'Scorecard 9- Allscripts'!F7</f>
        <v>1</v>
      </c>
      <c r="AL7" s="28">
        <f>'Scorecard 10- Allscripts'!C7</f>
        <v>1</v>
      </c>
      <c r="AM7" s="9">
        <f>'Scorecard 10- Allscripts'!D7</f>
        <v>1</v>
      </c>
      <c r="AN7" s="9">
        <f>'Scorecard 10- Allscripts'!E7</f>
        <v>1</v>
      </c>
      <c r="AO7" s="41">
        <f>'Scorecard 10- Allscripts'!F7</f>
        <v>1</v>
      </c>
      <c r="AP7" s="32">
        <f>'Scorecard 11- Allscripts'!C7</f>
        <v>1</v>
      </c>
      <c r="AQ7" s="9">
        <f>'Scorecard 11- Allscripts'!D7</f>
        <v>1</v>
      </c>
      <c r="AR7" s="9">
        <f>'Scorecard 11- Allscripts'!E7</f>
        <v>1</v>
      </c>
      <c r="AS7" s="33">
        <f>'Scorecard 11- Allscripts'!F7</f>
        <v>1</v>
      </c>
      <c r="AT7" s="28">
        <f>'Scorecard 12- Allscripts'!C7</f>
        <v>1</v>
      </c>
      <c r="AU7" s="9">
        <f>'Scorecard 12- Allscripts'!D7</f>
        <v>1</v>
      </c>
      <c r="AV7" s="9">
        <f>'Scorecard 12- Allscripts'!E7</f>
        <v>1</v>
      </c>
      <c r="AW7" s="41">
        <f>'Scorecard 12- Allscripts'!F7</f>
        <v>1</v>
      </c>
      <c r="AX7" s="32">
        <f>'Scorecard 13- Allscripts'!C7</f>
        <v>1</v>
      </c>
      <c r="AY7" s="28">
        <f>'Scorecard 13- Allscripts'!D7</f>
        <v>1</v>
      </c>
      <c r="AZ7" s="28">
        <f>'Scorecard 13- Allscripts'!E7</f>
        <v>1</v>
      </c>
      <c r="BA7" s="46">
        <f>'Scorecard 13- Allscripts'!F7</f>
        <v>1</v>
      </c>
      <c r="BB7" s="55" t="s">
        <v>145</v>
      </c>
      <c r="BC7" s="55" t="s">
        <v>145</v>
      </c>
      <c r="BD7" s="55" t="s">
        <v>145</v>
      </c>
      <c r="BE7" s="55" t="s">
        <v>145</v>
      </c>
      <c r="BF7" s="55" t="s">
        <v>145</v>
      </c>
      <c r="BG7" s="55" t="s">
        <v>145</v>
      </c>
      <c r="BH7" s="55" t="s">
        <v>145</v>
      </c>
      <c r="BI7" s="55" t="s">
        <v>145</v>
      </c>
      <c r="BJ7" s="77"/>
    </row>
    <row r="8" spans="1:256" ht="15" customHeight="1" x14ac:dyDescent="0.3">
      <c r="A8" s="23" t="s">
        <v>35</v>
      </c>
      <c r="B8" s="32">
        <f>'Scorecard 1- Epic'!C8</f>
        <v>1</v>
      </c>
      <c r="C8" s="9">
        <f>'Scorecard 1- Epic'!D8</f>
        <v>1</v>
      </c>
      <c r="D8" s="9">
        <f>'Scorecard 1- Epic'!E8</f>
        <v>1</v>
      </c>
      <c r="E8" s="33">
        <f>'Scorecard 1- Epic'!F8</f>
        <v>1</v>
      </c>
      <c r="F8" s="28">
        <f>'Scorecard 2- Allscripts'!C8</f>
        <v>1</v>
      </c>
      <c r="G8" s="9">
        <f>'Scorecard 2- Allscripts'!D8</f>
        <v>1</v>
      </c>
      <c r="H8" s="9">
        <f>'Scorecard 2- Allscripts'!E8</f>
        <v>1</v>
      </c>
      <c r="I8" s="41">
        <f>'Scorecard 2- Allscripts'!F8</f>
        <v>1</v>
      </c>
      <c r="J8" s="32">
        <f>'Scorecard 3- Epic'!C8</f>
        <v>1</v>
      </c>
      <c r="K8" s="9">
        <f>'Scorecard 3- Epic'!D8</f>
        <v>1</v>
      </c>
      <c r="L8" s="9">
        <f>'Scorecard 3- Epic'!E8</f>
        <v>1</v>
      </c>
      <c r="M8" s="33">
        <f>'Scorecard 3- Epic'!F8</f>
        <v>1</v>
      </c>
      <c r="N8" s="28">
        <f>'Scorecard 4- Cerner'!C8</f>
        <v>1</v>
      </c>
      <c r="O8" s="9">
        <f>'Scorecard 4- Cerner'!D8</f>
        <v>1</v>
      </c>
      <c r="P8" s="9">
        <f>'Scorecard 4- Cerner'!E8</f>
        <v>1</v>
      </c>
      <c r="Q8" s="41">
        <f>'Scorecard 4- Cerner'!F8</f>
        <v>1</v>
      </c>
      <c r="R8" s="55" t="str">
        <f>'Scorecard 5- Epic'!C8</f>
        <v>-</v>
      </c>
      <c r="S8" s="56" t="str">
        <f>'Scorecard 5- Epic'!D8</f>
        <v>-</v>
      </c>
      <c r="T8" s="56" t="str">
        <f>'Scorecard 5- Epic'!D8</f>
        <v>-</v>
      </c>
      <c r="U8" s="57" t="str">
        <f>'Scorecard 5- Epic'!F8</f>
        <v>-</v>
      </c>
      <c r="V8" s="58" t="str">
        <f>'Scorecard 6- Allscripts'!C8</f>
        <v>-</v>
      </c>
      <c r="W8" s="56" t="str">
        <f>'Scorecard 6- Allscripts'!D8</f>
        <v>-</v>
      </c>
      <c r="X8" s="56" t="str">
        <f>'Scorecard 6- Allscripts'!E8</f>
        <v>-</v>
      </c>
      <c r="Y8" s="59" t="str">
        <f>'Scorecard 6- Allscripts'!F8</f>
        <v>-</v>
      </c>
      <c r="Z8" s="55" t="str">
        <f>'Scorecard 7- Allscripts'!C8</f>
        <v>-</v>
      </c>
      <c r="AA8" s="56" t="str">
        <f>'Scorecard 7- Allscripts'!D8</f>
        <v>-</v>
      </c>
      <c r="AB8" s="56" t="str">
        <f>'Scorecard 7- Allscripts'!E8</f>
        <v>-</v>
      </c>
      <c r="AC8" s="57" t="str">
        <f>'Scorecard 7- Allscripts'!F8</f>
        <v>-</v>
      </c>
      <c r="AD8" s="58" t="str">
        <f>'Scorecard 8- Allscripts'!C8</f>
        <v>-</v>
      </c>
      <c r="AE8" s="56" t="str">
        <f>'Scorecard 8- Allscripts'!D8</f>
        <v>-</v>
      </c>
      <c r="AF8" s="56" t="str">
        <f>'Scorecard 8- Allscripts'!E8</f>
        <v>-</v>
      </c>
      <c r="AG8" s="59" t="str">
        <f>'Scorecard 8- Allscripts'!F8</f>
        <v>-</v>
      </c>
      <c r="AH8" s="55" t="str">
        <f>'Scorecard 9- Allscripts'!C8</f>
        <v>-</v>
      </c>
      <c r="AI8" s="56" t="str">
        <f>'Scorecard 9- Allscripts'!D8</f>
        <v>-</v>
      </c>
      <c r="AJ8" s="56" t="str">
        <f>'Scorecard 9- Allscripts'!E8</f>
        <v>-</v>
      </c>
      <c r="AK8" s="57" t="str">
        <f>'Scorecard 9- Allscripts'!F8</f>
        <v>-</v>
      </c>
      <c r="AL8" s="58" t="str">
        <f>'Scorecard 10- Allscripts'!C8</f>
        <v>-</v>
      </c>
      <c r="AM8" s="56" t="str">
        <f>'Scorecard 10- Allscripts'!D8</f>
        <v>-</v>
      </c>
      <c r="AN8" s="56" t="str">
        <f>'Scorecard 10- Allscripts'!E8</f>
        <v>-</v>
      </c>
      <c r="AO8" s="59" t="str">
        <f>'Scorecard 10- Allscripts'!F8</f>
        <v>-</v>
      </c>
      <c r="AP8" s="55" t="str">
        <f>'Scorecard 11- Allscripts'!C8</f>
        <v>-</v>
      </c>
      <c r="AQ8" s="56" t="str">
        <f>'Scorecard 11- Allscripts'!D8</f>
        <v>-</v>
      </c>
      <c r="AR8" s="56" t="str">
        <f>'Scorecard 11- Allscripts'!E8</f>
        <v>-</v>
      </c>
      <c r="AS8" s="57" t="str">
        <f>'Scorecard 11- Allscripts'!F8</f>
        <v>-</v>
      </c>
      <c r="AT8" s="58" t="str">
        <f>'Scorecard 12- Allscripts'!C8</f>
        <v>-</v>
      </c>
      <c r="AU8" s="56" t="str">
        <f>'Scorecard 12- Allscripts'!D8</f>
        <v>-</v>
      </c>
      <c r="AV8" s="56" t="str">
        <f>'Scorecard 12- Allscripts'!E8</f>
        <v>-</v>
      </c>
      <c r="AW8" s="59" t="str">
        <f>'Scorecard 12- Allscripts'!F8</f>
        <v>-</v>
      </c>
      <c r="AX8" s="55" t="str">
        <f>'Scorecard 13- Allscripts'!C8</f>
        <v>-</v>
      </c>
      <c r="AY8" s="58" t="str">
        <f>'Scorecard 13- Allscripts'!D8</f>
        <v>-</v>
      </c>
      <c r="AZ8" s="58" t="str">
        <f>'Scorecard 13- Allscripts'!E8</f>
        <v>-</v>
      </c>
      <c r="BA8" s="60" t="str">
        <f>'Scorecard 13- Allscripts'!F8</f>
        <v>-</v>
      </c>
      <c r="BB8" s="55" t="s">
        <v>145</v>
      </c>
      <c r="BC8" s="55" t="s">
        <v>145</v>
      </c>
      <c r="BD8" s="55" t="s">
        <v>145</v>
      </c>
      <c r="BE8" s="55" t="s">
        <v>145</v>
      </c>
      <c r="BF8" s="55" t="s">
        <v>145</v>
      </c>
      <c r="BG8" s="55" t="s">
        <v>145</v>
      </c>
      <c r="BH8" s="55" t="s">
        <v>145</v>
      </c>
      <c r="BI8" s="55" t="s">
        <v>145</v>
      </c>
      <c r="BJ8" s="77"/>
    </row>
    <row r="9" spans="1:256" ht="15" customHeight="1" x14ac:dyDescent="0.3">
      <c r="A9" s="23" t="str">
        <f>'Measure Info'!B28</f>
        <v>Encounter, Diagnosis: Acute Brain or Spinal Injury or Hemorrhage</v>
      </c>
      <c r="B9" s="32">
        <f>'Scorecard 1- Epic'!C9</f>
        <v>1</v>
      </c>
      <c r="C9" s="9">
        <f>'Scorecard 1- Epic'!D9</f>
        <v>1</v>
      </c>
      <c r="D9" s="9">
        <f>'Scorecard 1- Epic'!E9</f>
        <v>1</v>
      </c>
      <c r="E9" s="33">
        <f>'Scorecard 1- Epic'!F9</f>
        <v>1</v>
      </c>
      <c r="F9" s="28">
        <f>'Scorecard 2- Allscripts'!C9</f>
        <v>1</v>
      </c>
      <c r="G9" s="9">
        <f>'Scorecard 2- Allscripts'!D9</f>
        <v>1</v>
      </c>
      <c r="H9" s="9">
        <f>'Scorecard 2- Allscripts'!E9</f>
        <v>1</v>
      </c>
      <c r="I9" s="41">
        <f>'Scorecard 2- Allscripts'!F9</f>
        <v>1</v>
      </c>
      <c r="J9" s="32">
        <f>'Scorecard 3- Epic'!C9</f>
        <v>1</v>
      </c>
      <c r="K9" s="9">
        <f>'Scorecard 3- Epic'!D9</f>
        <v>1</v>
      </c>
      <c r="L9" s="9">
        <f>'Scorecard 3- Epic'!E9</f>
        <v>1</v>
      </c>
      <c r="M9" s="33">
        <f>'Scorecard 3- Epic'!F9</f>
        <v>1</v>
      </c>
      <c r="N9" s="28">
        <f>'Scorecard 4- Cerner'!C9</f>
        <v>1</v>
      </c>
      <c r="O9" s="9">
        <f>'Scorecard 4- Cerner'!D9</f>
        <v>1</v>
      </c>
      <c r="P9" s="9">
        <f>'Scorecard 4- Cerner'!E9</f>
        <v>1</v>
      </c>
      <c r="Q9" s="41">
        <f>'Scorecard 4- Cerner'!F9</f>
        <v>1</v>
      </c>
      <c r="R9" s="32">
        <f>'Scorecard 5- Epic'!C9</f>
        <v>1</v>
      </c>
      <c r="S9" s="9">
        <f>'Scorecard 5- Epic'!D9</f>
        <v>1</v>
      </c>
      <c r="T9" s="9">
        <f>'Scorecard 5- Epic'!D9</f>
        <v>1</v>
      </c>
      <c r="U9" s="33">
        <f>'Scorecard 5- Epic'!F9</f>
        <v>1</v>
      </c>
      <c r="V9" s="28">
        <f>'Scorecard 6- Allscripts'!C9</f>
        <v>1</v>
      </c>
      <c r="W9" s="9">
        <f>'Scorecard 6- Allscripts'!D9</f>
        <v>1</v>
      </c>
      <c r="X9" s="9">
        <f>'Scorecard 6- Allscripts'!E9</f>
        <v>1</v>
      </c>
      <c r="Y9" s="41">
        <f>'Scorecard 6- Allscripts'!F9</f>
        <v>1</v>
      </c>
      <c r="Z9" s="32">
        <f>'Scorecard 7- Allscripts'!C9</f>
        <v>1</v>
      </c>
      <c r="AA9" s="9">
        <f>'Scorecard 7- Allscripts'!D9</f>
        <v>1</v>
      </c>
      <c r="AB9" s="9">
        <f>'Scorecard 7- Allscripts'!E9</f>
        <v>1</v>
      </c>
      <c r="AC9" s="33">
        <f>'Scorecard 7- Allscripts'!F9</f>
        <v>1</v>
      </c>
      <c r="AD9" s="28">
        <f>'Scorecard 8- Allscripts'!C9</f>
        <v>1</v>
      </c>
      <c r="AE9" s="9">
        <f>'Scorecard 8- Allscripts'!D9</f>
        <v>1</v>
      </c>
      <c r="AF9" s="9">
        <f>'Scorecard 8- Allscripts'!E9</f>
        <v>1</v>
      </c>
      <c r="AG9" s="41">
        <f>'Scorecard 8- Allscripts'!F9</f>
        <v>1</v>
      </c>
      <c r="AH9" s="32">
        <f>'Scorecard 9- Allscripts'!C9</f>
        <v>1</v>
      </c>
      <c r="AI9" s="9">
        <f>'Scorecard 9- Allscripts'!D9</f>
        <v>1</v>
      </c>
      <c r="AJ9" s="9">
        <f>'Scorecard 9- Allscripts'!E9</f>
        <v>1</v>
      </c>
      <c r="AK9" s="33">
        <f>'Scorecard 9- Allscripts'!F9</f>
        <v>1</v>
      </c>
      <c r="AL9" s="28">
        <f>'Scorecard 10- Allscripts'!C9</f>
        <v>1</v>
      </c>
      <c r="AM9" s="9">
        <f>'Scorecard 10- Allscripts'!D9</f>
        <v>1</v>
      </c>
      <c r="AN9" s="9">
        <f>'Scorecard 10- Allscripts'!E9</f>
        <v>1</v>
      </c>
      <c r="AO9" s="41">
        <f>'Scorecard 10- Allscripts'!F9</f>
        <v>1</v>
      </c>
      <c r="AP9" s="32">
        <f>'Scorecard 11- Allscripts'!C9</f>
        <v>1</v>
      </c>
      <c r="AQ9" s="9">
        <f>'Scorecard 11- Allscripts'!D9</f>
        <v>1</v>
      </c>
      <c r="AR9" s="9">
        <f>'Scorecard 11- Allscripts'!E9</f>
        <v>1</v>
      </c>
      <c r="AS9" s="33">
        <f>'Scorecard 11- Allscripts'!F9</f>
        <v>1</v>
      </c>
      <c r="AT9" s="28">
        <f>'Scorecard 12- Allscripts'!C9</f>
        <v>1</v>
      </c>
      <c r="AU9" s="9">
        <f>'Scorecard 12- Allscripts'!D9</f>
        <v>1</v>
      </c>
      <c r="AV9" s="9">
        <f>'Scorecard 12- Allscripts'!E9</f>
        <v>1</v>
      </c>
      <c r="AW9" s="41">
        <f>'Scorecard 12- Allscripts'!F9</f>
        <v>1</v>
      </c>
      <c r="AX9" s="32">
        <f>'Scorecard 13- Allscripts'!C9</f>
        <v>1</v>
      </c>
      <c r="AY9" s="28">
        <f>'Scorecard 13- Allscripts'!D9</f>
        <v>1</v>
      </c>
      <c r="AZ9" s="28">
        <f>'Scorecard 13- Allscripts'!E9</f>
        <v>1</v>
      </c>
      <c r="BA9" s="46">
        <f>'Scorecard 13- Allscripts'!F9</f>
        <v>1</v>
      </c>
      <c r="BB9" s="55" t="s">
        <v>145</v>
      </c>
      <c r="BC9" s="55" t="s">
        <v>145</v>
      </c>
      <c r="BD9" s="55" t="s">
        <v>145</v>
      </c>
      <c r="BE9" s="55" t="s">
        <v>145</v>
      </c>
      <c r="BF9" s="55" t="s">
        <v>145</v>
      </c>
      <c r="BG9" s="55" t="s">
        <v>145</v>
      </c>
      <c r="BH9" s="55" t="s">
        <v>145</v>
      </c>
      <c r="BI9" s="55" t="s">
        <v>145</v>
      </c>
      <c r="BJ9" s="77"/>
    </row>
    <row r="10" spans="1:256" ht="15" customHeight="1" x14ac:dyDescent="0.3">
      <c r="A10" s="23" t="str">
        <f>'Measure Info'!B29</f>
        <v>Encounter, Diagnosis: COVID-19</v>
      </c>
      <c r="B10" s="32">
        <f>'Scorecard 1- Epic'!C10</f>
        <v>1</v>
      </c>
      <c r="C10" s="9">
        <f>'Scorecard 1- Epic'!D10</f>
        <v>1</v>
      </c>
      <c r="D10" s="9">
        <f>'Scorecard 1- Epic'!E10</f>
        <v>1</v>
      </c>
      <c r="E10" s="33">
        <f>'Scorecard 1- Epic'!F10</f>
        <v>1</v>
      </c>
      <c r="F10" s="28">
        <f>'Scorecard 2- Allscripts'!C10</f>
        <v>1</v>
      </c>
      <c r="G10" s="9">
        <f>'Scorecard 2- Allscripts'!D10</f>
        <v>1</v>
      </c>
      <c r="H10" s="9">
        <f>'Scorecard 2- Allscripts'!E10</f>
        <v>1</v>
      </c>
      <c r="I10" s="41">
        <f>'Scorecard 2- Allscripts'!F10</f>
        <v>1</v>
      </c>
      <c r="J10" s="32">
        <f>'Scorecard 3- Epic'!C10</f>
        <v>1</v>
      </c>
      <c r="K10" s="9">
        <f>'Scorecard 3- Epic'!D10</f>
        <v>1</v>
      </c>
      <c r="L10" s="9">
        <f>'Scorecard 3- Epic'!E10</f>
        <v>1</v>
      </c>
      <c r="M10" s="33">
        <f>'Scorecard 3- Epic'!F10</f>
        <v>1</v>
      </c>
      <c r="N10" s="28">
        <f>'Scorecard 4- Cerner'!C10</f>
        <v>1</v>
      </c>
      <c r="O10" s="9">
        <f>'Scorecard 4- Cerner'!D10</f>
        <v>1</v>
      </c>
      <c r="P10" s="9">
        <f>'Scorecard 4- Cerner'!E10</f>
        <v>1</v>
      </c>
      <c r="Q10" s="41">
        <f>'Scorecard 4- Cerner'!F10</f>
        <v>1</v>
      </c>
      <c r="R10" s="32">
        <f>'Scorecard 5- Epic'!C10</f>
        <v>1</v>
      </c>
      <c r="S10" s="9">
        <f>'Scorecard 5- Epic'!D10</f>
        <v>1</v>
      </c>
      <c r="T10" s="9">
        <f>'Scorecard 5- Epic'!D10</f>
        <v>1</v>
      </c>
      <c r="U10" s="33">
        <f>'Scorecard 5- Epic'!F10</f>
        <v>1</v>
      </c>
      <c r="V10" s="28">
        <f>'Scorecard 6- Allscripts'!C10</f>
        <v>1</v>
      </c>
      <c r="W10" s="9">
        <f>'Scorecard 6- Allscripts'!D10</f>
        <v>1</v>
      </c>
      <c r="X10" s="9">
        <f>'Scorecard 6- Allscripts'!E10</f>
        <v>1</v>
      </c>
      <c r="Y10" s="41">
        <f>'Scorecard 6- Allscripts'!F10</f>
        <v>1</v>
      </c>
      <c r="Z10" s="32">
        <f>'Scorecard 7- Allscripts'!C10</f>
        <v>1</v>
      </c>
      <c r="AA10" s="9">
        <f>'Scorecard 7- Allscripts'!D10</f>
        <v>1</v>
      </c>
      <c r="AB10" s="9">
        <f>'Scorecard 7- Allscripts'!E10</f>
        <v>1</v>
      </c>
      <c r="AC10" s="33">
        <f>'Scorecard 7- Allscripts'!F10</f>
        <v>1</v>
      </c>
      <c r="AD10" s="28">
        <f>'Scorecard 8- Allscripts'!C10</f>
        <v>1</v>
      </c>
      <c r="AE10" s="9">
        <f>'Scorecard 8- Allscripts'!D10</f>
        <v>1</v>
      </c>
      <c r="AF10" s="9">
        <f>'Scorecard 8- Allscripts'!E10</f>
        <v>1</v>
      </c>
      <c r="AG10" s="41">
        <f>'Scorecard 8- Allscripts'!F10</f>
        <v>1</v>
      </c>
      <c r="AH10" s="32">
        <f>'Scorecard 9- Allscripts'!C10</f>
        <v>1</v>
      </c>
      <c r="AI10" s="9">
        <f>'Scorecard 9- Allscripts'!D10</f>
        <v>1</v>
      </c>
      <c r="AJ10" s="9">
        <f>'Scorecard 9- Allscripts'!E10</f>
        <v>1</v>
      </c>
      <c r="AK10" s="33">
        <f>'Scorecard 9- Allscripts'!F10</f>
        <v>1</v>
      </c>
      <c r="AL10" s="28">
        <f>'Scorecard 10- Allscripts'!C10</f>
        <v>1</v>
      </c>
      <c r="AM10" s="9">
        <f>'Scorecard 10- Allscripts'!D10</f>
        <v>1</v>
      </c>
      <c r="AN10" s="9">
        <f>'Scorecard 10- Allscripts'!E10</f>
        <v>1</v>
      </c>
      <c r="AO10" s="41">
        <f>'Scorecard 10- Allscripts'!F10</f>
        <v>1</v>
      </c>
      <c r="AP10" s="32">
        <f>'Scorecard 11- Allscripts'!C10</f>
        <v>1</v>
      </c>
      <c r="AQ10" s="9">
        <f>'Scorecard 11- Allscripts'!D10</f>
        <v>1</v>
      </c>
      <c r="AR10" s="9">
        <f>'Scorecard 11- Allscripts'!E10</f>
        <v>1</v>
      </c>
      <c r="AS10" s="33">
        <f>'Scorecard 11- Allscripts'!F10</f>
        <v>1</v>
      </c>
      <c r="AT10" s="28">
        <f>'Scorecard 12- Allscripts'!C10</f>
        <v>1</v>
      </c>
      <c r="AU10" s="9">
        <f>'Scorecard 12- Allscripts'!D10</f>
        <v>1</v>
      </c>
      <c r="AV10" s="9">
        <f>'Scorecard 12- Allscripts'!E10</f>
        <v>1</v>
      </c>
      <c r="AW10" s="41">
        <f>'Scorecard 12- Allscripts'!F10</f>
        <v>1</v>
      </c>
      <c r="AX10" s="32">
        <f>'Scorecard 13- Allscripts'!C10</f>
        <v>1</v>
      </c>
      <c r="AY10" s="28">
        <f>'Scorecard 13- Allscripts'!D10</f>
        <v>1</v>
      </c>
      <c r="AZ10" s="28">
        <f>'Scorecard 13- Allscripts'!E10</f>
        <v>1</v>
      </c>
      <c r="BA10" s="46">
        <f>'Scorecard 13- Allscripts'!F10</f>
        <v>1</v>
      </c>
      <c r="BB10" s="55" t="s">
        <v>145</v>
      </c>
      <c r="BC10" s="55" t="s">
        <v>145</v>
      </c>
      <c r="BD10" s="55" t="s">
        <v>145</v>
      </c>
      <c r="BE10" s="55" t="s">
        <v>145</v>
      </c>
      <c r="BF10" s="55" t="s">
        <v>145</v>
      </c>
      <c r="BG10" s="55" t="s">
        <v>145</v>
      </c>
      <c r="BH10" s="55" t="s">
        <v>145</v>
      </c>
      <c r="BI10" s="55" t="s">
        <v>145</v>
      </c>
      <c r="BJ10" s="77"/>
    </row>
    <row r="11" spans="1:256" ht="15" customHeight="1" x14ac:dyDescent="0.3">
      <c r="A11" s="23" t="str">
        <f>'Measure Info'!B30</f>
        <v>Encounter, Diagnosis: Obstetrics</v>
      </c>
      <c r="B11" s="32">
        <f>'Scorecard 1- Epic'!C11</f>
        <v>1</v>
      </c>
      <c r="C11" s="9">
        <f>'Scorecard 1- Epic'!D11</f>
        <v>1</v>
      </c>
      <c r="D11" s="9">
        <f>'Scorecard 1- Epic'!E11</f>
        <v>1</v>
      </c>
      <c r="E11" s="33">
        <f>'Scorecard 1- Epic'!F11</f>
        <v>1</v>
      </c>
      <c r="F11" s="28">
        <f>'Scorecard 2- Allscripts'!C11</f>
        <v>1</v>
      </c>
      <c r="G11" s="9">
        <f>'Scorecard 2- Allscripts'!D11</f>
        <v>1</v>
      </c>
      <c r="H11" s="9">
        <f>'Scorecard 2- Allscripts'!E11</f>
        <v>1</v>
      </c>
      <c r="I11" s="41">
        <f>'Scorecard 2- Allscripts'!F11</f>
        <v>1</v>
      </c>
      <c r="J11" s="32">
        <f>'Scorecard 3- Epic'!C11</f>
        <v>1</v>
      </c>
      <c r="K11" s="9">
        <f>'Scorecard 3- Epic'!D11</f>
        <v>1</v>
      </c>
      <c r="L11" s="9">
        <f>'Scorecard 3- Epic'!E11</f>
        <v>1</v>
      </c>
      <c r="M11" s="33">
        <f>'Scorecard 3- Epic'!F11</f>
        <v>1</v>
      </c>
      <c r="N11" s="28">
        <f>'Scorecard 4- Cerner'!C11</f>
        <v>1</v>
      </c>
      <c r="O11" s="9">
        <f>'Scorecard 4- Cerner'!D11</f>
        <v>1</v>
      </c>
      <c r="P11" s="9">
        <f>'Scorecard 4- Cerner'!E11</f>
        <v>1</v>
      </c>
      <c r="Q11" s="41">
        <f>'Scorecard 4- Cerner'!F11</f>
        <v>1</v>
      </c>
      <c r="R11" s="32">
        <f>'Scorecard 5- Epic'!C11</f>
        <v>1</v>
      </c>
      <c r="S11" s="9">
        <f>'Scorecard 5- Epic'!D11</f>
        <v>1</v>
      </c>
      <c r="T11" s="9">
        <f>'Scorecard 5- Epic'!D11</f>
        <v>1</v>
      </c>
      <c r="U11" s="33">
        <f>'Scorecard 5- Epic'!F11</f>
        <v>1</v>
      </c>
      <c r="V11" s="28">
        <f>'Scorecard 6- Allscripts'!C11</f>
        <v>1</v>
      </c>
      <c r="W11" s="9">
        <f>'Scorecard 6- Allscripts'!D11</f>
        <v>1</v>
      </c>
      <c r="X11" s="9">
        <f>'Scorecard 6- Allscripts'!E11</f>
        <v>1</v>
      </c>
      <c r="Y11" s="41">
        <f>'Scorecard 6- Allscripts'!F11</f>
        <v>1</v>
      </c>
      <c r="Z11" s="32">
        <f>'Scorecard 7- Allscripts'!C11</f>
        <v>1</v>
      </c>
      <c r="AA11" s="9">
        <f>'Scorecard 7- Allscripts'!D11</f>
        <v>1</v>
      </c>
      <c r="AB11" s="9">
        <f>'Scorecard 7- Allscripts'!E11</f>
        <v>1</v>
      </c>
      <c r="AC11" s="33">
        <f>'Scorecard 7- Allscripts'!F11</f>
        <v>1</v>
      </c>
      <c r="AD11" s="28">
        <f>'Scorecard 8- Allscripts'!C11</f>
        <v>1</v>
      </c>
      <c r="AE11" s="9">
        <f>'Scorecard 8- Allscripts'!D11</f>
        <v>1</v>
      </c>
      <c r="AF11" s="9">
        <f>'Scorecard 8- Allscripts'!E11</f>
        <v>1</v>
      </c>
      <c r="AG11" s="41">
        <f>'Scorecard 8- Allscripts'!F11</f>
        <v>1</v>
      </c>
      <c r="AH11" s="32">
        <f>'Scorecard 9- Allscripts'!C11</f>
        <v>1</v>
      </c>
      <c r="AI11" s="9">
        <f>'Scorecard 9- Allscripts'!D11</f>
        <v>1</v>
      </c>
      <c r="AJ11" s="9">
        <f>'Scorecard 9- Allscripts'!E11</f>
        <v>1</v>
      </c>
      <c r="AK11" s="33">
        <f>'Scorecard 9- Allscripts'!F11</f>
        <v>1</v>
      </c>
      <c r="AL11" s="28">
        <f>'Scorecard 10- Allscripts'!C11</f>
        <v>1</v>
      </c>
      <c r="AM11" s="9">
        <f>'Scorecard 10- Allscripts'!D11</f>
        <v>1</v>
      </c>
      <c r="AN11" s="9">
        <f>'Scorecard 10- Allscripts'!E11</f>
        <v>1</v>
      </c>
      <c r="AO11" s="41">
        <f>'Scorecard 10- Allscripts'!F11</f>
        <v>1</v>
      </c>
      <c r="AP11" s="32">
        <f>'Scorecard 11- Allscripts'!C11</f>
        <v>1</v>
      </c>
      <c r="AQ11" s="9">
        <f>'Scorecard 11- Allscripts'!D11</f>
        <v>1</v>
      </c>
      <c r="AR11" s="9">
        <f>'Scorecard 11- Allscripts'!E11</f>
        <v>1</v>
      </c>
      <c r="AS11" s="33">
        <f>'Scorecard 11- Allscripts'!F11</f>
        <v>1</v>
      </c>
      <c r="AT11" s="28">
        <f>'Scorecard 12- Allscripts'!C11</f>
        <v>1</v>
      </c>
      <c r="AU11" s="9">
        <f>'Scorecard 12- Allscripts'!D11</f>
        <v>1</v>
      </c>
      <c r="AV11" s="9">
        <f>'Scorecard 12- Allscripts'!E11</f>
        <v>1</v>
      </c>
      <c r="AW11" s="41">
        <f>'Scorecard 12- Allscripts'!F11</f>
        <v>1</v>
      </c>
      <c r="AX11" s="32">
        <f>'Scorecard 13- Allscripts'!C11</f>
        <v>1</v>
      </c>
      <c r="AY11" s="28">
        <f>'Scorecard 13- Allscripts'!D11</f>
        <v>1</v>
      </c>
      <c r="AZ11" s="28">
        <f>'Scorecard 13- Allscripts'!E11</f>
        <v>1</v>
      </c>
      <c r="BA11" s="46">
        <f>'Scorecard 13- Allscripts'!F11</f>
        <v>1</v>
      </c>
      <c r="BB11" s="55" t="s">
        <v>145</v>
      </c>
      <c r="BC11" s="55" t="s">
        <v>145</v>
      </c>
      <c r="BD11" s="55" t="s">
        <v>145</v>
      </c>
      <c r="BE11" s="55" t="s">
        <v>145</v>
      </c>
      <c r="BF11" s="55" t="s">
        <v>145</v>
      </c>
      <c r="BG11" s="55" t="s">
        <v>145</v>
      </c>
      <c r="BH11" s="55" t="s">
        <v>145</v>
      </c>
      <c r="BI11" s="55" t="s">
        <v>145</v>
      </c>
      <c r="BJ11" s="77"/>
    </row>
    <row r="12" spans="1:256" ht="15" customHeight="1" x14ac:dyDescent="0.3">
      <c r="A12" s="23" t="str">
        <f>'Measure Info'!B31</f>
        <v>Encounter, Diagnosis: Venous Thromboembolism (prevalencePeriod, relevantPeriod)</v>
      </c>
      <c r="B12" s="32">
        <f>'Scorecard 1- Epic'!C12</f>
        <v>1</v>
      </c>
      <c r="C12" s="9">
        <f>'Scorecard 1- Epic'!D12</f>
        <v>1</v>
      </c>
      <c r="D12" s="9">
        <f>'Scorecard 1- Epic'!E12</f>
        <v>1</v>
      </c>
      <c r="E12" s="33">
        <f>'Scorecard 1- Epic'!F12</f>
        <v>1</v>
      </c>
      <c r="F12" s="28">
        <f>'Scorecard 2- Allscripts'!C12</f>
        <v>1</v>
      </c>
      <c r="G12" s="9">
        <f>'Scorecard 2- Allscripts'!D12</f>
        <v>1</v>
      </c>
      <c r="H12" s="9">
        <f>'Scorecard 2- Allscripts'!E12</f>
        <v>1</v>
      </c>
      <c r="I12" s="41">
        <f>'Scorecard 2- Allscripts'!F12</f>
        <v>1</v>
      </c>
      <c r="J12" s="32">
        <f>'Scorecard 3- Epic'!C12</f>
        <v>1</v>
      </c>
      <c r="K12" s="9">
        <f>'Scorecard 3- Epic'!D12</f>
        <v>1</v>
      </c>
      <c r="L12" s="9">
        <f>'Scorecard 3- Epic'!E12</f>
        <v>1</v>
      </c>
      <c r="M12" s="33">
        <f>'Scorecard 3- Epic'!F12</f>
        <v>1</v>
      </c>
      <c r="N12" s="28">
        <f>'Scorecard 4- Cerner'!C12</f>
        <v>1</v>
      </c>
      <c r="O12" s="9">
        <f>'Scorecard 4- Cerner'!D12</f>
        <v>1</v>
      </c>
      <c r="P12" s="9">
        <f>'Scorecard 4- Cerner'!E12</f>
        <v>1</v>
      </c>
      <c r="Q12" s="41">
        <f>'Scorecard 4- Cerner'!F12</f>
        <v>1</v>
      </c>
      <c r="R12" s="32">
        <f>'Scorecard 5- Epic'!C12</f>
        <v>1</v>
      </c>
      <c r="S12" s="9">
        <f>'Scorecard 5- Epic'!D12</f>
        <v>1</v>
      </c>
      <c r="T12" s="9">
        <f>'Scorecard 5- Epic'!D12</f>
        <v>1</v>
      </c>
      <c r="U12" s="33">
        <f>'Scorecard 5- Epic'!F12</f>
        <v>1</v>
      </c>
      <c r="V12" s="28">
        <f>'Scorecard 6- Allscripts'!C12</f>
        <v>1</v>
      </c>
      <c r="W12" s="9">
        <f>'Scorecard 6- Allscripts'!D12</f>
        <v>1</v>
      </c>
      <c r="X12" s="9">
        <f>'Scorecard 6- Allscripts'!E12</f>
        <v>1</v>
      </c>
      <c r="Y12" s="41">
        <f>'Scorecard 6- Allscripts'!F12</f>
        <v>1</v>
      </c>
      <c r="Z12" s="32">
        <f>'Scorecard 7- Allscripts'!C12</f>
        <v>1</v>
      </c>
      <c r="AA12" s="9">
        <f>'Scorecard 7- Allscripts'!D12</f>
        <v>1</v>
      </c>
      <c r="AB12" s="9">
        <f>'Scorecard 7- Allscripts'!E12</f>
        <v>1</v>
      </c>
      <c r="AC12" s="33">
        <f>'Scorecard 7- Allscripts'!F12</f>
        <v>1</v>
      </c>
      <c r="AD12" s="28">
        <f>'Scorecard 8- Allscripts'!C12</f>
        <v>1</v>
      </c>
      <c r="AE12" s="9">
        <f>'Scorecard 8- Allscripts'!D12</f>
        <v>1</v>
      </c>
      <c r="AF12" s="9">
        <f>'Scorecard 8- Allscripts'!E12</f>
        <v>1</v>
      </c>
      <c r="AG12" s="41">
        <f>'Scorecard 8- Allscripts'!F12</f>
        <v>1</v>
      </c>
      <c r="AH12" s="32">
        <f>'Scorecard 9- Allscripts'!C12</f>
        <v>1</v>
      </c>
      <c r="AI12" s="9">
        <f>'Scorecard 9- Allscripts'!D12</f>
        <v>1</v>
      </c>
      <c r="AJ12" s="9">
        <f>'Scorecard 9- Allscripts'!E12</f>
        <v>1</v>
      </c>
      <c r="AK12" s="33">
        <f>'Scorecard 9- Allscripts'!F12</f>
        <v>1</v>
      </c>
      <c r="AL12" s="28">
        <f>'Scorecard 10- Allscripts'!C12</f>
        <v>1</v>
      </c>
      <c r="AM12" s="9">
        <f>'Scorecard 10- Allscripts'!D12</f>
        <v>1</v>
      </c>
      <c r="AN12" s="9">
        <f>'Scorecard 10- Allscripts'!E12</f>
        <v>1</v>
      </c>
      <c r="AO12" s="41">
        <f>'Scorecard 10- Allscripts'!F12</f>
        <v>1</v>
      </c>
      <c r="AP12" s="32">
        <f>'Scorecard 11- Allscripts'!C12</f>
        <v>1</v>
      </c>
      <c r="AQ12" s="9">
        <f>'Scorecard 11- Allscripts'!D12</f>
        <v>1</v>
      </c>
      <c r="AR12" s="9">
        <f>'Scorecard 11- Allscripts'!E12</f>
        <v>1</v>
      </c>
      <c r="AS12" s="33">
        <f>'Scorecard 11- Allscripts'!F12</f>
        <v>1</v>
      </c>
      <c r="AT12" s="28">
        <f>'Scorecard 12- Allscripts'!C12</f>
        <v>1</v>
      </c>
      <c r="AU12" s="9">
        <f>'Scorecard 12- Allscripts'!D12</f>
        <v>1</v>
      </c>
      <c r="AV12" s="9">
        <f>'Scorecard 12- Allscripts'!E12</f>
        <v>1</v>
      </c>
      <c r="AW12" s="41">
        <f>'Scorecard 12- Allscripts'!F12</f>
        <v>1</v>
      </c>
      <c r="AX12" s="32">
        <f>'Scorecard 13- Allscripts'!C12</f>
        <v>1</v>
      </c>
      <c r="AY12" s="28">
        <f>'Scorecard 13- Allscripts'!D12</f>
        <v>1</v>
      </c>
      <c r="AZ12" s="28">
        <f>'Scorecard 13- Allscripts'!E12</f>
        <v>1</v>
      </c>
      <c r="BA12" s="46">
        <f>'Scorecard 13- Allscripts'!F12</f>
        <v>1</v>
      </c>
      <c r="BB12" s="55" t="s">
        <v>145</v>
      </c>
      <c r="BC12" s="55" t="s">
        <v>145</v>
      </c>
      <c r="BD12" s="55" t="s">
        <v>145</v>
      </c>
      <c r="BE12" s="55" t="s">
        <v>145</v>
      </c>
      <c r="BF12" s="55" t="s">
        <v>145</v>
      </c>
      <c r="BG12" s="55" t="s">
        <v>145</v>
      </c>
      <c r="BH12" s="55" t="s">
        <v>145</v>
      </c>
      <c r="BI12" s="55" t="s">
        <v>145</v>
      </c>
      <c r="BJ12" s="77"/>
    </row>
    <row r="13" spans="1:256" ht="15" customHeight="1" x14ac:dyDescent="0.3">
      <c r="A13" s="23" t="str">
        <f>'Measure Info'!B32</f>
        <v>Encounter, Performed: Emergency Department Visit using Emergency Department Visit End date/time</v>
      </c>
      <c r="B13" s="32">
        <f>'Scorecard 1- Epic'!C13</f>
        <v>1</v>
      </c>
      <c r="C13" s="9">
        <f>'Scorecard 1- Epic'!D13</f>
        <v>1</v>
      </c>
      <c r="D13" s="9">
        <f>'Scorecard 1- Epic'!E13</f>
        <v>1</v>
      </c>
      <c r="E13" s="33">
        <f>'Scorecard 1- Epic'!F13</f>
        <v>1</v>
      </c>
      <c r="F13" s="28">
        <f>'Scorecard 2- Allscripts'!C13</f>
        <v>1</v>
      </c>
      <c r="G13" s="9">
        <f>'Scorecard 2- Allscripts'!D13</f>
        <v>1</v>
      </c>
      <c r="H13" s="9">
        <f>'Scorecard 2- Allscripts'!E13</f>
        <v>1</v>
      </c>
      <c r="I13" s="41">
        <f>'Scorecard 2- Allscripts'!F13</f>
        <v>1</v>
      </c>
      <c r="J13" s="32">
        <f>'Scorecard 3- Epic'!C13</f>
        <v>1</v>
      </c>
      <c r="K13" s="9">
        <f>'Scorecard 3- Epic'!D13</f>
        <v>1</v>
      </c>
      <c r="L13" s="9">
        <f>'Scorecard 3- Epic'!E13</f>
        <v>1</v>
      </c>
      <c r="M13" s="33">
        <f>'Scorecard 3- Epic'!F13</f>
        <v>1</v>
      </c>
      <c r="N13" s="28">
        <f>'Scorecard 4- Cerner'!C13</f>
        <v>1</v>
      </c>
      <c r="O13" s="9">
        <f>'Scorecard 4- Cerner'!D13</f>
        <v>1</v>
      </c>
      <c r="P13" s="9">
        <f>'Scorecard 4- Cerner'!E13</f>
        <v>1</v>
      </c>
      <c r="Q13" s="41">
        <f>'Scorecard 4- Cerner'!F13</f>
        <v>1</v>
      </c>
      <c r="R13" s="32">
        <f>'Scorecard 5- Epic'!C13</f>
        <v>1</v>
      </c>
      <c r="S13" s="9">
        <f>'Scorecard 5- Epic'!D13</f>
        <v>1</v>
      </c>
      <c r="T13" s="9">
        <f>'Scorecard 5- Epic'!D13</f>
        <v>1</v>
      </c>
      <c r="U13" s="33">
        <f>'Scorecard 5- Epic'!F13</f>
        <v>1</v>
      </c>
      <c r="V13" s="28">
        <f>'Scorecard 6- Allscripts'!C13</f>
        <v>1</v>
      </c>
      <c r="W13" s="9">
        <f>'Scorecard 6- Allscripts'!D13</f>
        <v>1</v>
      </c>
      <c r="X13" s="9">
        <f>'Scorecard 6- Allscripts'!E13</f>
        <v>1</v>
      </c>
      <c r="Y13" s="41">
        <f>'Scorecard 6- Allscripts'!F13</f>
        <v>1</v>
      </c>
      <c r="Z13" s="32">
        <f>'Scorecard 7- Allscripts'!C13</f>
        <v>1</v>
      </c>
      <c r="AA13" s="9">
        <f>'Scorecard 7- Allscripts'!D13</f>
        <v>1</v>
      </c>
      <c r="AB13" s="9">
        <f>'Scorecard 7- Allscripts'!E13</f>
        <v>1</v>
      </c>
      <c r="AC13" s="33">
        <f>'Scorecard 7- Allscripts'!F13</f>
        <v>1</v>
      </c>
      <c r="AD13" s="28">
        <f>'Scorecard 8- Allscripts'!C13</f>
        <v>1</v>
      </c>
      <c r="AE13" s="9">
        <f>'Scorecard 8- Allscripts'!D13</f>
        <v>1</v>
      </c>
      <c r="AF13" s="9">
        <f>'Scorecard 8- Allscripts'!E13</f>
        <v>1</v>
      </c>
      <c r="AG13" s="41">
        <f>'Scorecard 8- Allscripts'!F13</f>
        <v>1</v>
      </c>
      <c r="AH13" s="32">
        <f>'Scorecard 9- Allscripts'!C13</f>
        <v>1</v>
      </c>
      <c r="AI13" s="9">
        <f>'Scorecard 9- Allscripts'!D13</f>
        <v>1</v>
      </c>
      <c r="AJ13" s="9">
        <f>'Scorecard 9- Allscripts'!E13</f>
        <v>1</v>
      </c>
      <c r="AK13" s="33">
        <f>'Scorecard 9- Allscripts'!F13</f>
        <v>1</v>
      </c>
      <c r="AL13" s="28">
        <f>'Scorecard 10- Allscripts'!C13</f>
        <v>1</v>
      </c>
      <c r="AM13" s="9">
        <f>'Scorecard 10- Allscripts'!D13</f>
        <v>1</v>
      </c>
      <c r="AN13" s="9">
        <f>'Scorecard 10- Allscripts'!E13</f>
        <v>1</v>
      </c>
      <c r="AO13" s="41">
        <f>'Scorecard 10- Allscripts'!F13</f>
        <v>1</v>
      </c>
      <c r="AP13" s="32">
        <f>'Scorecard 11- Allscripts'!C13</f>
        <v>1</v>
      </c>
      <c r="AQ13" s="9">
        <f>'Scorecard 11- Allscripts'!D13</f>
        <v>1</v>
      </c>
      <c r="AR13" s="9">
        <f>'Scorecard 11- Allscripts'!E13</f>
        <v>1</v>
      </c>
      <c r="AS13" s="33">
        <f>'Scorecard 11- Allscripts'!F13</f>
        <v>1</v>
      </c>
      <c r="AT13" s="28">
        <f>'Scorecard 12- Allscripts'!C13</f>
        <v>1</v>
      </c>
      <c r="AU13" s="9">
        <f>'Scorecard 12- Allscripts'!D13</f>
        <v>1</v>
      </c>
      <c r="AV13" s="9">
        <f>'Scorecard 12- Allscripts'!E13</f>
        <v>1</v>
      </c>
      <c r="AW13" s="41">
        <f>'Scorecard 12- Allscripts'!F13</f>
        <v>1</v>
      </c>
      <c r="AX13" s="32">
        <f>'Scorecard 13- Allscripts'!C13</f>
        <v>1</v>
      </c>
      <c r="AY13" s="28">
        <f>'Scorecard 13- Allscripts'!D13</f>
        <v>1</v>
      </c>
      <c r="AZ13" s="28">
        <f>'Scorecard 13- Allscripts'!E13</f>
        <v>1</v>
      </c>
      <c r="BA13" s="46">
        <f>'Scorecard 13- Allscripts'!F13</f>
        <v>1</v>
      </c>
      <c r="BB13" s="55" t="s">
        <v>145</v>
      </c>
      <c r="BC13" s="55" t="s">
        <v>145</v>
      </c>
      <c r="BD13" s="55" t="s">
        <v>145</v>
      </c>
      <c r="BE13" s="55" t="s">
        <v>145</v>
      </c>
      <c r="BF13" s="55" t="s">
        <v>145</v>
      </c>
      <c r="BG13" s="55" t="s">
        <v>145</v>
      </c>
      <c r="BH13" s="55" t="s">
        <v>145</v>
      </c>
      <c r="BI13" s="55" t="s">
        <v>145</v>
      </c>
      <c r="BJ13" s="77"/>
    </row>
    <row r="14" spans="1:256" ht="15" customHeight="1" x14ac:dyDescent="0.3">
      <c r="A14" s="23" t="str">
        <f>'Measure Info'!B33</f>
        <v>Encounter, Performed: Emergency Department Visit using Emergency Department Visit Start date/time</v>
      </c>
      <c r="B14" s="32">
        <f>'Scorecard 1- Epic'!C14</f>
        <v>1</v>
      </c>
      <c r="C14" s="9">
        <f>'Scorecard 1- Epic'!D14</f>
        <v>1</v>
      </c>
      <c r="D14" s="9">
        <f>'Scorecard 1- Epic'!E14</f>
        <v>1</v>
      </c>
      <c r="E14" s="33">
        <f>'Scorecard 1- Epic'!F14</f>
        <v>1</v>
      </c>
      <c r="F14" s="28">
        <f>'Scorecard 2- Allscripts'!C14</f>
        <v>1</v>
      </c>
      <c r="G14" s="9">
        <f>'Scorecard 2- Allscripts'!D14</f>
        <v>1</v>
      </c>
      <c r="H14" s="9">
        <f>'Scorecard 2- Allscripts'!E14</f>
        <v>1</v>
      </c>
      <c r="I14" s="41">
        <f>'Scorecard 2- Allscripts'!F14</f>
        <v>1</v>
      </c>
      <c r="J14" s="32">
        <f>'Scorecard 3- Epic'!C14</f>
        <v>1</v>
      </c>
      <c r="K14" s="9">
        <f>'Scorecard 3- Epic'!D14</f>
        <v>1</v>
      </c>
      <c r="L14" s="9">
        <f>'Scorecard 3- Epic'!E14</f>
        <v>1</v>
      </c>
      <c r="M14" s="33">
        <f>'Scorecard 3- Epic'!F14</f>
        <v>1</v>
      </c>
      <c r="N14" s="28">
        <f>'Scorecard 4- Cerner'!C14</f>
        <v>1</v>
      </c>
      <c r="O14" s="9">
        <f>'Scorecard 4- Cerner'!D14</f>
        <v>1</v>
      </c>
      <c r="P14" s="9">
        <f>'Scorecard 4- Cerner'!E14</f>
        <v>1</v>
      </c>
      <c r="Q14" s="41">
        <f>'Scorecard 4- Cerner'!F14</f>
        <v>1</v>
      </c>
      <c r="R14" s="32">
        <f>'Scorecard 5- Epic'!C14</f>
        <v>1</v>
      </c>
      <c r="S14" s="9">
        <f>'Scorecard 5- Epic'!D14</f>
        <v>1</v>
      </c>
      <c r="T14" s="9">
        <f>'Scorecard 5- Epic'!D14</f>
        <v>1</v>
      </c>
      <c r="U14" s="33">
        <f>'Scorecard 5- Epic'!F14</f>
        <v>1</v>
      </c>
      <c r="V14" s="28">
        <f>'Scorecard 6- Allscripts'!C14</f>
        <v>1</v>
      </c>
      <c r="W14" s="9">
        <f>'Scorecard 6- Allscripts'!D14</f>
        <v>1</v>
      </c>
      <c r="X14" s="9">
        <f>'Scorecard 6- Allscripts'!E14</f>
        <v>1</v>
      </c>
      <c r="Y14" s="41">
        <f>'Scorecard 6- Allscripts'!F14</f>
        <v>1</v>
      </c>
      <c r="Z14" s="32">
        <f>'Scorecard 7- Allscripts'!C14</f>
        <v>1</v>
      </c>
      <c r="AA14" s="9">
        <f>'Scorecard 7- Allscripts'!D14</f>
        <v>1</v>
      </c>
      <c r="AB14" s="9">
        <f>'Scorecard 7- Allscripts'!E14</f>
        <v>1</v>
      </c>
      <c r="AC14" s="33">
        <f>'Scorecard 7- Allscripts'!F14</f>
        <v>1</v>
      </c>
      <c r="AD14" s="28">
        <f>'Scorecard 8- Allscripts'!C14</f>
        <v>1</v>
      </c>
      <c r="AE14" s="9">
        <f>'Scorecard 8- Allscripts'!D14</f>
        <v>1</v>
      </c>
      <c r="AF14" s="9">
        <f>'Scorecard 8- Allscripts'!E14</f>
        <v>1</v>
      </c>
      <c r="AG14" s="41">
        <f>'Scorecard 8- Allscripts'!F14</f>
        <v>1</v>
      </c>
      <c r="AH14" s="32">
        <f>'Scorecard 9- Allscripts'!C14</f>
        <v>1</v>
      </c>
      <c r="AI14" s="9">
        <f>'Scorecard 9- Allscripts'!D14</f>
        <v>1</v>
      </c>
      <c r="AJ14" s="9">
        <f>'Scorecard 9- Allscripts'!E14</f>
        <v>1</v>
      </c>
      <c r="AK14" s="33">
        <f>'Scorecard 9- Allscripts'!F14</f>
        <v>1</v>
      </c>
      <c r="AL14" s="28">
        <f>'Scorecard 10- Allscripts'!C14</f>
        <v>1</v>
      </c>
      <c r="AM14" s="9">
        <f>'Scorecard 10- Allscripts'!D14</f>
        <v>1</v>
      </c>
      <c r="AN14" s="9">
        <f>'Scorecard 10- Allscripts'!E14</f>
        <v>1</v>
      </c>
      <c r="AO14" s="41">
        <f>'Scorecard 10- Allscripts'!F14</f>
        <v>1</v>
      </c>
      <c r="AP14" s="32">
        <f>'Scorecard 11- Allscripts'!C14</f>
        <v>1</v>
      </c>
      <c r="AQ14" s="9">
        <f>'Scorecard 11- Allscripts'!D14</f>
        <v>1</v>
      </c>
      <c r="AR14" s="9">
        <f>'Scorecard 11- Allscripts'!E14</f>
        <v>1</v>
      </c>
      <c r="AS14" s="33">
        <f>'Scorecard 11- Allscripts'!F14</f>
        <v>1</v>
      </c>
      <c r="AT14" s="28">
        <f>'Scorecard 12- Allscripts'!C14</f>
        <v>1</v>
      </c>
      <c r="AU14" s="9">
        <f>'Scorecard 12- Allscripts'!D14</f>
        <v>1</v>
      </c>
      <c r="AV14" s="9">
        <f>'Scorecard 12- Allscripts'!E14</f>
        <v>1</v>
      </c>
      <c r="AW14" s="41">
        <f>'Scorecard 12- Allscripts'!F14</f>
        <v>1</v>
      </c>
      <c r="AX14" s="32">
        <f>'Scorecard 13- Allscripts'!C14</f>
        <v>1</v>
      </c>
      <c r="AY14" s="28">
        <f>'Scorecard 13- Allscripts'!D14</f>
        <v>1</v>
      </c>
      <c r="AZ14" s="28">
        <f>'Scorecard 13- Allscripts'!E14</f>
        <v>1</v>
      </c>
      <c r="BA14" s="46">
        <f>'Scorecard 13- Allscripts'!F14</f>
        <v>1</v>
      </c>
      <c r="BB14" s="55" t="s">
        <v>145</v>
      </c>
      <c r="BC14" s="55" t="s">
        <v>145</v>
      </c>
      <c r="BD14" s="55" t="s">
        <v>145</v>
      </c>
      <c r="BE14" s="55" t="s">
        <v>145</v>
      </c>
      <c r="BF14" s="55" t="s">
        <v>145</v>
      </c>
      <c r="BG14" s="55" t="s">
        <v>145</v>
      </c>
      <c r="BH14" s="55" t="s">
        <v>145</v>
      </c>
      <c r="BI14" s="55" t="s">
        <v>145</v>
      </c>
      <c r="BJ14" s="77"/>
    </row>
    <row r="15" spans="1:256" ht="15" customHeight="1" x14ac:dyDescent="0.3">
      <c r="A15" s="23" t="str">
        <f>'Measure Info'!B34</f>
        <v>Encounter, Performed: Encounter Inpatient using Encounter Inpatient End date/time</v>
      </c>
      <c r="B15" s="32">
        <f>'Scorecard 1- Epic'!C15</f>
        <v>1</v>
      </c>
      <c r="C15" s="9">
        <f>'Scorecard 1- Epic'!D15</f>
        <v>1</v>
      </c>
      <c r="D15" s="9">
        <f>'Scorecard 1- Epic'!E15</f>
        <v>1</v>
      </c>
      <c r="E15" s="33">
        <f>'Scorecard 1- Epic'!F15</f>
        <v>1</v>
      </c>
      <c r="F15" s="28">
        <f>'Scorecard 2- Allscripts'!C15</f>
        <v>1</v>
      </c>
      <c r="G15" s="9">
        <f>'Scorecard 2- Allscripts'!D15</f>
        <v>1</v>
      </c>
      <c r="H15" s="9">
        <f>'Scorecard 2- Allscripts'!E15</f>
        <v>1</v>
      </c>
      <c r="I15" s="41">
        <f>'Scorecard 2- Allscripts'!F15</f>
        <v>1</v>
      </c>
      <c r="J15" s="32">
        <f>'Scorecard 3- Epic'!C15</f>
        <v>1</v>
      </c>
      <c r="K15" s="9">
        <f>'Scorecard 3- Epic'!D15</f>
        <v>1</v>
      </c>
      <c r="L15" s="9">
        <f>'Scorecard 3- Epic'!E15</f>
        <v>1</v>
      </c>
      <c r="M15" s="33">
        <f>'Scorecard 3- Epic'!F15</f>
        <v>1</v>
      </c>
      <c r="N15" s="28">
        <f>'Scorecard 4- Cerner'!C15</f>
        <v>1</v>
      </c>
      <c r="O15" s="9">
        <f>'Scorecard 4- Cerner'!D15</f>
        <v>1</v>
      </c>
      <c r="P15" s="9">
        <f>'Scorecard 4- Cerner'!E15</f>
        <v>1</v>
      </c>
      <c r="Q15" s="41">
        <f>'Scorecard 4- Cerner'!F15</f>
        <v>1</v>
      </c>
      <c r="R15" s="32">
        <f>'Scorecard 5- Epic'!C15</f>
        <v>1</v>
      </c>
      <c r="S15" s="9">
        <f>'Scorecard 5- Epic'!D15</f>
        <v>1</v>
      </c>
      <c r="T15" s="9">
        <f>'Scorecard 5- Epic'!D15</f>
        <v>1</v>
      </c>
      <c r="U15" s="33">
        <f>'Scorecard 5- Epic'!F15</f>
        <v>1</v>
      </c>
      <c r="V15" s="28">
        <f>'Scorecard 6- Allscripts'!C15</f>
        <v>1</v>
      </c>
      <c r="W15" s="9">
        <f>'Scorecard 6- Allscripts'!D15</f>
        <v>1</v>
      </c>
      <c r="X15" s="9">
        <f>'Scorecard 6- Allscripts'!E15</f>
        <v>1</v>
      </c>
      <c r="Y15" s="41">
        <f>'Scorecard 6- Allscripts'!F15</f>
        <v>1</v>
      </c>
      <c r="Z15" s="32">
        <f>'Scorecard 7- Allscripts'!C15</f>
        <v>1</v>
      </c>
      <c r="AA15" s="9">
        <f>'Scorecard 7- Allscripts'!D15</f>
        <v>1</v>
      </c>
      <c r="AB15" s="9">
        <f>'Scorecard 7- Allscripts'!E15</f>
        <v>1</v>
      </c>
      <c r="AC15" s="33">
        <f>'Scorecard 7- Allscripts'!F15</f>
        <v>1</v>
      </c>
      <c r="AD15" s="28">
        <f>'Scorecard 8- Allscripts'!C15</f>
        <v>1</v>
      </c>
      <c r="AE15" s="9">
        <f>'Scorecard 8- Allscripts'!D15</f>
        <v>1</v>
      </c>
      <c r="AF15" s="9">
        <f>'Scorecard 8- Allscripts'!E15</f>
        <v>1</v>
      </c>
      <c r="AG15" s="41">
        <f>'Scorecard 8- Allscripts'!F15</f>
        <v>1</v>
      </c>
      <c r="AH15" s="32">
        <f>'Scorecard 9- Allscripts'!C15</f>
        <v>1</v>
      </c>
      <c r="AI15" s="9">
        <f>'Scorecard 9- Allscripts'!D15</f>
        <v>1</v>
      </c>
      <c r="AJ15" s="9">
        <f>'Scorecard 9- Allscripts'!E15</f>
        <v>1</v>
      </c>
      <c r="AK15" s="33">
        <f>'Scorecard 9- Allscripts'!F15</f>
        <v>1</v>
      </c>
      <c r="AL15" s="28">
        <f>'Scorecard 10- Allscripts'!C15</f>
        <v>1</v>
      </c>
      <c r="AM15" s="9">
        <f>'Scorecard 10- Allscripts'!D15</f>
        <v>1</v>
      </c>
      <c r="AN15" s="9">
        <f>'Scorecard 10- Allscripts'!E15</f>
        <v>1</v>
      </c>
      <c r="AO15" s="41">
        <f>'Scorecard 10- Allscripts'!F15</f>
        <v>1</v>
      </c>
      <c r="AP15" s="32">
        <f>'Scorecard 11- Allscripts'!C15</f>
        <v>1</v>
      </c>
      <c r="AQ15" s="9">
        <f>'Scorecard 11- Allscripts'!D15</f>
        <v>1</v>
      </c>
      <c r="AR15" s="9">
        <f>'Scorecard 11- Allscripts'!E15</f>
        <v>1</v>
      </c>
      <c r="AS15" s="33">
        <f>'Scorecard 11- Allscripts'!F15</f>
        <v>1</v>
      </c>
      <c r="AT15" s="28">
        <f>'Scorecard 12- Allscripts'!C15</f>
        <v>1</v>
      </c>
      <c r="AU15" s="9">
        <f>'Scorecard 12- Allscripts'!D15</f>
        <v>1</v>
      </c>
      <c r="AV15" s="9">
        <f>'Scorecard 12- Allscripts'!E15</f>
        <v>1</v>
      </c>
      <c r="AW15" s="41">
        <f>'Scorecard 12- Allscripts'!F15</f>
        <v>1</v>
      </c>
      <c r="AX15" s="32">
        <f>'Scorecard 13- Allscripts'!C15</f>
        <v>1</v>
      </c>
      <c r="AY15" s="28">
        <f>'Scorecard 13- Allscripts'!D15</f>
        <v>1</v>
      </c>
      <c r="AZ15" s="28">
        <f>'Scorecard 13- Allscripts'!E15</f>
        <v>1</v>
      </c>
      <c r="BA15" s="46">
        <f>'Scorecard 13- Allscripts'!F15</f>
        <v>1</v>
      </c>
      <c r="BB15" s="55" t="s">
        <v>145</v>
      </c>
      <c r="BC15" s="55" t="s">
        <v>145</v>
      </c>
      <c r="BD15" s="55" t="s">
        <v>145</v>
      </c>
      <c r="BE15" s="55" t="s">
        <v>145</v>
      </c>
      <c r="BF15" s="55" t="s">
        <v>145</v>
      </c>
      <c r="BG15" s="55" t="s">
        <v>145</v>
      </c>
      <c r="BH15" s="55" t="s">
        <v>145</v>
      </c>
      <c r="BI15" s="55" t="s">
        <v>145</v>
      </c>
      <c r="BJ15" s="77"/>
    </row>
    <row r="16" spans="1:256" ht="15" customHeight="1" x14ac:dyDescent="0.3">
      <c r="A16" s="23" t="str">
        <f>'Measure Info'!B35</f>
        <v>Encounter, Performed: Encounter Inpatient using Encounter Inpatient Start date/time</v>
      </c>
      <c r="B16" s="32">
        <f>'Scorecard 1- Epic'!C16</f>
        <v>1</v>
      </c>
      <c r="C16" s="9">
        <f>'Scorecard 1- Epic'!D16</f>
        <v>1</v>
      </c>
      <c r="D16" s="9">
        <f>'Scorecard 1- Epic'!E16</f>
        <v>1</v>
      </c>
      <c r="E16" s="33">
        <f>'Scorecard 1- Epic'!F16</f>
        <v>1</v>
      </c>
      <c r="F16" s="28">
        <f>'Scorecard 2- Allscripts'!C16</f>
        <v>1</v>
      </c>
      <c r="G16" s="9">
        <f>'Scorecard 2- Allscripts'!D16</f>
        <v>1</v>
      </c>
      <c r="H16" s="9">
        <f>'Scorecard 2- Allscripts'!E16</f>
        <v>1</v>
      </c>
      <c r="I16" s="41">
        <f>'Scorecard 2- Allscripts'!F16</f>
        <v>1</v>
      </c>
      <c r="J16" s="32">
        <f>'Scorecard 3- Epic'!C16</f>
        <v>1</v>
      </c>
      <c r="K16" s="9">
        <f>'Scorecard 3- Epic'!D16</f>
        <v>1</v>
      </c>
      <c r="L16" s="9">
        <f>'Scorecard 3- Epic'!E16</f>
        <v>1</v>
      </c>
      <c r="M16" s="33">
        <f>'Scorecard 3- Epic'!F16</f>
        <v>1</v>
      </c>
      <c r="N16" s="28">
        <f>'Scorecard 4- Cerner'!C16</f>
        <v>1</v>
      </c>
      <c r="O16" s="9">
        <f>'Scorecard 4- Cerner'!D16</f>
        <v>1</v>
      </c>
      <c r="P16" s="9">
        <f>'Scorecard 4- Cerner'!E16</f>
        <v>1</v>
      </c>
      <c r="Q16" s="41">
        <f>'Scorecard 4- Cerner'!F16</f>
        <v>1</v>
      </c>
      <c r="R16" s="32">
        <f>'Scorecard 5- Epic'!C16</f>
        <v>1</v>
      </c>
      <c r="S16" s="9">
        <f>'Scorecard 5- Epic'!D16</f>
        <v>1</v>
      </c>
      <c r="T16" s="9">
        <f>'Scorecard 5- Epic'!D16</f>
        <v>1</v>
      </c>
      <c r="U16" s="33">
        <f>'Scorecard 5- Epic'!F16</f>
        <v>1</v>
      </c>
      <c r="V16" s="28">
        <f>'Scorecard 6- Allscripts'!C16</f>
        <v>1</v>
      </c>
      <c r="W16" s="9">
        <f>'Scorecard 6- Allscripts'!D16</f>
        <v>1</v>
      </c>
      <c r="X16" s="9">
        <f>'Scorecard 6- Allscripts'!E16</f>
        <v>1</v>
      </c>
      <c r="Y16" s="41">
        <f>'Scorecard 6- Allscripts'!F16</f>
        <v>1</v>
      </c>
      <c r="Z16" s="32">
        <f>'Scorecard 7- Allscripts'!C16</f>
        <v>1</v>
      </c>
      <c r="AA16" s="9">
        <f>'Scorecard 7- Allscripts'!D16</f>
        <v>1</v>
      </c>
      <c r="AB16" s="9">
        <f>'Scorecard 7- Allscripts'!E16</f>
        <v>1</v>
      </c>
      <c r="AC16" s="33">
        <f>'Scorecard 7- Allscripts'!F16</f>
        <v>1</v>
      </c>
      <c r="AD16" s="28">
        <f>'Scorecard 8- Allscripts'!C16</f>
        <v>1</v>
      </c>
      <c r="AE16" s="9">
        <f>'Scorecard 8- Allscripts'!D16</f>
        <v>1</v>
      </c>
      <c r="AF16" s="9">
        <f>'Scorecard 8- Allscripts'!E16</f>
        <v>1</v>
      </c>
      <c r="AG16" s="41">
        <f>'Scorecard 8- Allscripts'!F16</f>
        <v>1</v>
      </c>
      <c r="AH16" s="32">
        <f>'Scorecard 9- Allscripts'!C16</f>
        <v>1</v>
      </c>
      <c r="AI16" s="9">
        <f>'Scorecard 9- Allscripts'!D16</f>
        <v>1</v>
      </c>
      <c r="AJ16" s="9">
        <f>'Scorecard 9- Allscripts'!E16</f>
        <v>1</v>
      </c>
      <c r="AK16" s="33">
        <f>'Scorecard 9- Allscripts'!F16</f>
        <v>1</v>
      </c>
      <c r="AL16" s="28">
        <f>'Scorecard 10- Allscripts'!C16</f>
        <v>1</v>
      </c>
      <c r="AM16" s="9">
        <f>'Scorecard 10- Allscripts'!D16</f>
        <v>1</v>
      </c>
      <c r="AN16" s="9">
        <f>'Scorecard 10- Allscripts'!E16</f>
        <v>1</v>
      </c>
      <c r="AO16" s="41">
        <f>'Scorecard 10- Allscripts'!F16</f>
        <v>1</v>
      </c>
      <c r="AP16" s="32">
        <f>'Scorecard 11- Allscripts'!C16</f>
        <v>1</v>
      </c>
      <c r="AQ16" s="9">
        <f>'Scorecard 11- Allscripts'!D16</f>
        <v>1</v>
      </c>
      <c r="AR16" s="9">
        <f>'Scorecard 11- Allscripts'!E16</f>
        <v>1</v>
      </c>
      <c r="AS16" s="33">
        <f>'Scorecard 11- Allscripts'!F16</f>
        <v>1</v>
      </c>
      <c r="AT16" s="28">
        <f>'Scorecard 12- Allscripts'!C16</f>
        <v>1</v>
      </c>
      <c r="AU16" s="9">
        <f>'Scorecard 12- Allscripts'!D16</f>
        <v>1</v>
      </c>
      <c r="AV16" s="9">
        <f>'Scorecard 12- Allscripts'!E16</f>
        <v>1</v>
      </c>
      <c r="AW16" s="41">
        <f>'Scorecard 12- Allscripts'!F16</f>
        <v>1</v>
      </c>
      <c r="AX16" s="32">
        <f>'Scorecard 13- Allscripts'!C16</f>
        <v>1</v>
      </c>
      <c r="AY16" s="28">
        <f>'Scorecard 13- Allscripts'!D16</f>
        <v>1</v>
      </c>
      <c r="AZ16" s="28">
        <f>'Scorecard 13- Allscripts'!E16</f>
        <v>1</v>
      </c>
      <c r="BA16" s="46">
        <f>'Scorecard 13- Allscripts'!F16</f>
        <v>1</v>
      </c>
      <c r="BB16" s="55" t="s">
        <v>145</v>
      </c>
      <c r="BC16" s="55" t="s">
        <v>145</v>
      </c>
      <c r="BD16" s="55" t="s">
        <v>145</v>
      </c>
      <c r="BE16" s="55" t="s">
        <v>145</v>
      </c>
      <c r="BF16" s="55" t="s">
        <v>145</v>
      </c>
      <c r="BG16" s="55" t="s">
        <v>145</v>
      </c>
      <c r="BH16" s="55" t="s">
        <v>145</v>
      </c>
      <c r="BI16" s="55" t="s">
        <v>145</v>
      </c>
      <c r="BJ16" s="77"/>
    </row>
    <row r="17" spans="1:66" ht="15" customHeight="1" x14ac:dyDescent="0.3">
      <c r="A17" s="23" t="str">
        <f>'Measure Info'!B36</f>
        <v>Encounter, Performed: Observation Services using Observation Services End date/time</v>
      </c>
      <c r="B17" s="32">
        <f>'Scorecard 1- Epic'!C17</f>
        <v>1</v>
      </c>
      <c r="C17" s="9">
        <f>'Scorecard 1- Epic'!D17</f>
        <v>1</v>
      </c>
      <c r="D17" s="9">
        <f>'Scorecard 1- Epic'!E17</f>
        <v>1</v>
      </c>
      <c r="E17" s="33">
        <f>'Scorecard 1- Epic'!F17</f>
        <v>1</v>
      </c>
      <c r="F17" s="28">
        <f>'Scorecard 2- Allscripts'!C17</f>
        <v>1</v>
      </c>
      <c r="G17" s="9">
        <f>'Scorecard 2- Allscripts'!D17</f>
        <v>1</v>
      </c>
      <c r="H17" s="9">
        <f>'Scorecard 2- Allscripts'!E17</f>
        <v>1</v>
      </c>
      <c r="I17" s="41">
        <f>'Scorecard 2- Allscripts'!F17</f>
        <v>1</v>
      </c>
      <c r="J17" s="32">
        <f>'Scorecard 3- Epic'!C17</f>
        <v>1</v>
      </c>
      <c r="K17" s="9">
        <f>'Scorecard 3- Epic'!D17</f>
        <v>1</v>
      </c>
      <c r="L17" s="9">
        <f>'Scorecard 3- Epic'!E17</f>
        <v>1</v>
      </c>
      <c r="M17" s="33">
        <f>'Scorecard 3- Epic'!F17</f>
        <v>1</v>
      </c>
      <c r="N17" s="28">
        <f>'Scorecard 4- Cerner'!C17</f>
        <v>1</v>
      </c>
      <c r="O17" s="9">
        <f>'Scorecard 4- Cerner'!D17</f>
        <v>1</v>
      </c>
      <c r="P17" s="9">
        <f>'Scorecard 4- Cerner'!E17</f>
        <v>1</v>
      </c>
      <c r="Q17" s="41">
        <f>'Scorecard 4- Cerner'!F17</f>
        <v>1</v>
      </c>
      <c r="R17" s="32">
        <f>'Scorecard 5- Epic'!C17</f>
        <v>1</v>
      </c>
      <c r="S17" s="9">
        <f>'Scorecard 5- Epic'!D17</f>
        <v>1</v>
      </c>
      <c r="T17" s="9">
        <f>'Scorecard 5- Epic'!D17</f>
        <v>1</v>
      </c>
      <c r="U17" s="33">
        <f>'Scorecard 5- Epic'!F17</f>
        <v>1</v>
      </c>
      <c r="V17" s="28">
        <f>'Scorecard 6- Allscripts'!C17</f>
        <v>1</v>
      </c>
      <c r="W17" s="9">
        <f>'Scorecard 6- Allscripts'!D17</f>
        <v>1</v>
      </c>
      <c r="X17" s="9">
        <f>'Scorecard 6- Allscripts'!E17</f>
        <v>1</v>
      </c>
      <c r="Y17" s="41">
        <f>'Scorecard 6- Allscripts'!F17</f>
        <v>1</v>
      </c>
      <c r="Z17" s="32">
        <f>'Scorecard 7- Allscripts'!C17</f>
        <v>1</v>
      </c>
      <c r="AA17" s="9">
        <f>'Scorecard 7- Allscripts'!D17</f>
        <v>1</v>
      </c>
      <c r="AB17" s="9">
        <f>'Scorecard 7- Allscripts'!E17</f>
        <v>1</v>
      </c>
      <c r="AC17" s="33">
        <f>'Scorecard 7- Allscripts'!F17</f>
        <v>1</v>
      </c>
      <c r="AD17" s="28">
        <f>'Scorecard 8- Allscripts'!C17</f>
        <v>1</v>
      </c>
      <c r="AE17" s="9">
        <f>'Scorecard 8- Allscripts'!D17</f>
        <v>1</v>
      </c>
      <c r="AF17" s="9">
        <f>'Scorecard 8- Allscripts'!E17</f>
        <v>1</v>
      </c>
      <c r="AG17" s="41">
        <f>'Scorecard 8- Allscripts'!F17</f>
        <v>1</v>
      </c>
      <c r="AH17" s="32">
        <f>'Scorecard 9- Allscripts'!C17</f>
        <v>1</v>
      </c>
      <c r="AI17" s="9">
        <f>'Scorecard 9- Allscripts'!D17</f>
        <v>1</v>
      </c>
      <c r="AJ17" s="9">
        <f>'Scorecard 9- Allscripts'!E17</f>
        <v>1</v>
      </c>
      <c r="AK17" s="33">
        <f>'Scorecard 9- Allscripts'!F17</f>
        <v>1</v>
      </c>
      <c r="AL17" s="28">
        <f>'Scorecard 10- Allscripts'!C17</f>
        <v>1</v>
      </c>
      <c r="AM17" s="9">
        <f>'Scorecard 10- Allscripts'!D17</f>
        <v>1</v>
      </c>
      <c r="AN17" s="9">
        <f>'Scorecard 10- Allscripts'!E17</f>
        <v>1</v>
      </c>
      <c r="AO17" s="41">
        <f>'Scorecard 10- Allscripts'!F17</f>
        <v>1</v>
      </c>
      <c r="AP17" s="32">
        <f>'Scorecard 11- Allscripts'!C17</f>
        <v>1</v>
      </c>
      <c r="AQ17" s="9">
        <f>'Scorecard 11- Allscripts'!D17</f>
        <v>1</v>
      </c>
      <c r="AR17" s="9">
        <f>'Scorecard 11- Allscripts'!E17</f>
        <v>1</v>
      </c>
      <c r="AS17" s="33">
        <f>'Scorecard 11- Allscripts'!F17</f>
        <v>1</v>
      </c>
      <c r="AT17" s="28">
        <f>'Scorecard 12- Allscripts'!C17</f>
        <v>1</v>
      </c>
      <c r="AU17" s="9">
        <f>'Scorecard 12- Allscripts'!D17</f>
        <v>1</v>
      </c>
      <c r="AV17" s="9">
        <f>'Scorecard 12- Allscripts'!E17</f>
        <v>1</v>
      </c>
      <c r="AW17" s="41">
        <f>'Scorecard 12- Allscripts'!F17</f>
        <v>1</v>
      </c>
      <c r="AX17" s="32">
        <f>'Scorecard 13- Allscripts'!C17</f>
        <v>1</v>
      </c>
      <c r="AY17" s="28">
        <f>'Scorecard 13- Allscripts'!D17</f>
        <v>1</v>
      </c>
      <c r="AZ17" s="28">
        <f>'Scorecard 13- Allscripts'!E17</f>
        <v>1</v>
      </c>
      <c r="BA17" s="46">
        <f>'Scorecard 13- Allscripts'!F17</f>
        <v>1</v>
      </c>
      <c r="BB17" s="55" t="s">
        <v>145</v>
      </c>
      <c r="BC17" s="55" t="s">
        <v>145</v>
      </c>
      <c r="BD17" s="55" t="s">
        <v>145</v>
      </c>
      <c r="BE17" s="55" t="s">
        <v>145</v>
      </c>
      <c r="BF17" s="55" t="s">
        <v>145</v>
      </c>
      <c r="BG17" s="55" t="s">
        <v>145</v>
      </c>
      <c r="BH17" s="55" t="s">
        <v>145</v>
      </c>
      <c r="BI17" s="55" t="s">
        <v>145</v>
      </c>
      <c r="BJ17" s="77"/>
    </row>
    <row r="18" spans="1:66" ht="15" customHeight="1" x14ac:dyDescent="0.3">
      <c r="A18" s="23" t="str">
        <f>'Measure Info'!B37</f>
        <v>Encounter, Performed: Observation Services using Observation Services Start date/time</v>
      </c>
      <c r="B18" s="32">
        <f>'Scorecard 1- Epic'!C18</f>
        <v>1</v>
      </c>
      <c r="C18" s="9">
        <f>'Scorecard 1- Epic'!D18</f>
        <v>1</v>
      </c>
      <c r="D18" s="9">
        <f>'Scorecard 1- Epic'!E18</f>
        <v>1</v>
      </c>
      <c r="E18" s="33">
        <f>'Scorecard 1- Epic'!F18</f>
        <v>1</v>
      </c>
      <c r="F18" s="28">
        <f>'Scorecard 2- Allscripts'!C18</f>
        <v>1</v>
      </c>
      <c r="G18" s="9">
        <f>'Scorecard 2- Allscripts'!D18</f>
        <v>1</v>
      </c>
      <c r="H18" s="9">
        <f>'Scorecard 2- Allscripts'!E18</f>
        <v>1</v>
      </c>
      <c r="I18" s="41">
        <f>'Scorecard 2- Allscripts'!F18</f>
        <v>1</v>
      </c>
      <c r="J18" s="32">
        <f>'Scorecard 3- Epic'!C18</f>
        <v>1</v>
      </c>
      <c r="K18" s="9">
        <f>'Scorecard 3- Epic'!D18</f>
        <v>1</v>
      </c>
      <c r="L18" s="9">
        <f>'Scorecard 3- Epic'!E18</f>
        <v>1</v>
      </c>
      <c r="M18" s="33">
        <f>'Scorecard 3- Epic'!F18</f>
        <v>1</v>
      </c>
      <c r="N18" s="28">
        <f>'Scorecard 4- Cerner'!C18</f>
        <v>1</v>
      </c>
      <c r="O18" s="9">
        <f>'Scorecard 4- Cerner'!D18</f>
        <v>1</v>
      </c>
      <c r="P18" s="9">
        <f>'Scorecard 4- Cerner'!E18</f>
        <v>1</v>
      </c>
      <c r="Q18" s="41">
        <f>'Scorecard 4- Cerner'!F18</f>
        <v>1</v>
      </c>
      <c r="R18" s="32">
        <f>'Scorecard 5- Epic'!C18</f>
        <v>1</v>
      </c>
      <c r="S18" s="9">
        <f>'Scorecard 5- Epic'!D18</f>
        <v>1</v>
      </c>
      <c r="T18" s="9">
        <f>'Scorecard 5- Epic'!D18</f>
        <v>1</v>
      </c>
      <c r="U18" s="33">
        <f>'Scorecard 5- Epic'!F18</f>
        <v>1</v>
      </c>
      <c r="V18" s="28">
        <f>'Scorecard 6- Allscripts'!C18</f>
        <v>1</v>
      </c>
      <c r="W18" s="9">
        <f>'Scorecard 6- Allscripts'!D18</f>
        <v>1</v>
      </c>
      <c r="X18" s="9">
        <f>'Scorecard 6- Allscripts'!E18</f>
        <v>1</v>
      </c>
      <c r="Y18" s="41">
        <f>'Scorecard 6- Allscripts'!F18</f>
        <v>1</v>
      </c>
      <c r="Z18" s="32">
        <f>'Scorecard 7- Allscripts'!C18</f>
        <v>1</v>
      </c>
      <c r="AA18" s="9">
        <f>'Scorecard 7- Allscripts'!D18</f>
        <v>1</v>
      </c>
      <c r="AB18" s="9">
        <f>'Scorecard 7- Allscripts'!E18</f>
        <v>1</v>
      </c>
      <c r="AC18" s="33">
        <f>'Scorecard 7- Allscripts'!F18</f>
        <v>1</v>
      </c>
      <c r="AD18" s="28">
        <f>'Scorecard 8- Allscripts'!C18</f>
        <v>1</v>
      </c>
      <c r="AE18" s="9">
        <f>'Scorecard 8- Allscripts'!D18</f>
        <v>1</v>
      </c>
      <c r="AF18" s="9">
        <f>'Scorecard 8- Allscripts'!E18</f>
        <v>1</v>
      </c>
      <c r="AG18" s="41">
        <f>'Scorecard 8- Allscripts'!F18</f>
        <v>1</v>
      </c>
      <c r="AH18" s="32">
        <f>'Scorecard 9- Allscripts'!C18</f>
        <v>1</v>
      </c>
      <c r="AI18" s="9">
        <f>'Scorecard 9- Allscripts'!D18</f>
        <v>1</v>
      </c>
      <c r="AJ18" s="9">
        <f>'Scorecard 9- Allscripts'!E18</f>
        <v>1</v>
      </c>
      <c r="AK18" s="33">
        <f>'Scorecard 9- Allscripts'!F18</f>
        <v>1</v>
      </c>
      <c r="AL18" s="28">
        <f>'Scorecard 10- Allscripts'!C18</f>
        <v>1</v>
      </c>
      <c r="AM18" s="9">
        <f>'Scorecard 10- Allscripts'!D18</f>
        <v>1</v>
      </c>
      <c r="AN18" s="9">
        <f>'Scorecard 10- Allscripts'!E18</f>
        <v>1</v>
      </c>
      <c r="AO18" s="41">
        <f>'Scorecard 10- Allscripts'!F18</f>
        <v>1</v>
      </c>
      <c r="AP18" s="32">
        <f>'Scorecard 11- Allscripts'!C18</f>
        <v>1</v>
      </c>
      <c r="AQ18" s="9">
        <f>'Scorecard 11- Allscripts'!D18</f>
        <v>1</v>
      </c>
      <c r="AR18" s="9">
        <f>'Scorecard 11- Allscripts'!E18</f>
        <v>1</v>
      </c>
      <c r="AS18" s="33">
        <f>'Scorecard 11- Allscripts'!F18</f>
        <v>1</v>
      </c>
      <c r="AT18" s="28">
        <f>'Scorecard 12- Allscripts'!C18</f>
        <v>1</v>
      </c>
      <c r="AU18" s="9">
        <f>'Scorecard 12- Allscripts'!D18</f>
        <v>1</v>
      </c>
      <c r="AV18" s="9">
        <f>'Scorecard 12- Allscripts'!E18</f>
        <v>1</v>
      </c>
      <c r="AW18" s="41">
        <f>'Scorecard 12- Allscripts'!F18</f>
        <v>1</v>
      </c>
      <c r="AX18" s="32">
        <f>'Scorecard 13- Allscripts'!C18</f>
        <v>1</v>
      </c>
      <c r="AY18" s="28">
        <f>'Scorecard 13- Allscripts'!D18</f>
        <v>1</v>
      </c>
      <c r="AZ18" s="28">
        <f>'Scorecard 13- Allscripts'!E18</f>
        <v>1</v>
      </c>
      <c r="BA18" s="46">
        <f>'Scorecard 13- Allscripts'!F18</f>
        <v>1</v>
      </c>
      <c r="BB18" s="55" t="s">
        <v>145</v>
      </c>
      <c r="BC18" s="55" t="s">
        <v>145</v>
      </c>
      <c r="BD18" s="55" t="s">
        <v>145</v>
      </c>
      <c r="BE18" s="55" t="s">
        <v>145</v>
      </c>
      <c r="BF18" s="55" t="s">
        <v>145</v>
      </c>
      <c r="BG18" s="55" t="s">
        <v>145</v>
      </c>
      <c r="BH18" s="55" t="s">
        <v>145</v>
      </c>
      <c r="BI18" s="55" t="s">
        <v>145</v>
      </c>
      <c r="BJ18" s="77"/>
      <c r="BN18" s="78"/>
    </row>
    <row r="19" spans="1:66" ht="15" customHeight="1" x14ac:dyDescent="0.3">
      <c r="A19" s="23" t="str">
        <f>'Measure Info'!B38</f>
        <v>Encounter, Performed: Outpatient Surgery using Encounter Outpatient Surgery End date/time</v>
      </c>
      <c r="B19" s="32">
        <f>'Scorecard 1- Epic'!C19</f>
        <v>1</v>
      </c>
      <c r="C19" s="9">
        <f>'Scorecard 1- Epic'!D19</f>
        <v>1</v>
      </c>
      <c r="D19" s="9">
        <f>'Scorecard 1- Epic'!E19</f>
        <v>1</v>
      </c>
      <c r="E19" s="33">
        <f>'Scorecard 1- Epic'!F19</f>
        <v>1</v>
      </c>
      <c r="F19" s="28">
        <f>'Scorecard 2- Allscripts'!C19</f>
        <v>1</v>
      </c>
      <c r="G19" s="9">
        <f>'Scorecard 2- Allscripts'!D19</f>
        <v>1</v>
      </c>
      <c r="H19" s="9">
        <f>'Scorecard 2- Allscripts'!E19</f>
        <v>1</v>
      </c>
      <c r="I19" s="41">
        <f>'Scorecard 2- Allscripts'!F19</f>
        <v>1</v>
      </c>
      <c r="J19" s="32">
        <f>'Scorecard 3- Epic'!C19</f>
        <v>1</v>
      </c>
      <c r="K19" s="9">
        <f>'Scorecard 3- Epic'!D19</f>
        <v>1</v>
      </c>
      <c r="L19" s="9">
        <f>'Scorecard 3- Epic'!E19</f>
        <v>1</v>
      </c>
      <c r="M19" s="33">
        <f>'Scorecard 3- Epic'!F19</f>
        <v>1</v>
      </c>
      <c r="N19" s="28">
        <f>'Scorecard 4- Cerner'!C19</f>
        <v>1</v>
      </c>
      <c r="O19" s="9">
        <f>'Scorecard 4- Cerner'!D19</f>
        <v>1</v>
      </c>
      <c r="P19" s="9">
        <f>'Scorecard 4- Cerner'!E19</f>
        <v>1</v>
      </c>
      <c r="Q19" s="41">
        <f>'Scorecard 4- Cerner'!F19</f>
        <v>1</v>
      </c>
      <c r="R19" s="32">
        <f>'Scorecard 5- Epic'!C19</f>
        <v>1</v>
      </c>
      <c r="S19" s="9">
        <f>'Scorecard 5- Epic'!D19</f>
        <v>1</v>
      </c>
      <c r="T19" s="9">
        <f>'Scorecard 5- Epic'!D19</f>
        <v>1</v>
      </c>
      <c r="U19" s="33">
        <f>'Scorecard 5- Epic'!F19</f>
        <v>1</v>
      </c>
      <c r="V19" s="28">
        <f>'Scorecard 6- Allscripts'!C19</f>
        <v>1</v>
      </c>
      <c r="W19" s="9">
        <f>'Scorecard 6- Allscripts'!D19</f>
        <v>1</v>
      </c>
      <c r="X19" s="9">
        <f>'Scorecard 6- Allscripts'!E19</f>
        <v>1</v>
      </c>
      <c r="Y19" s="41">
        <f>'Scorecard 6- Allscripts'!F19</f>
        <v>1</v>
      </c>
      <c r="Z19" s="32">
        <f>'Scorecard 7- Allscripts'!C19</f>
        <v>1</v>
      </c>
      <c r="AA19" s="9">
        <f>'Scorecard 7- Allscripts'!D19</f>
        <v>1</v>
      </c>
      <c r="AB19" s="9">
        <f>'Scorecard 7- Allscripts'!E19</f>
        <v>1</v>
      </c>
      <c r="AC19" s="33">
        <f>'Scorecard 7- Allscripts'!F19</f>
        <v>1</v>
      </c>
      <c r="AD19" s="28">
        <f>'Scorecard 8- Allscripts'!C19</f>
        <v>1</v>
      </c>
      <c r="AE19" s="9">
        <f>'Scorecard 8- Allscripts'!D19</f>
        <v>1</v>
      </c>
      <c r="AF19" s="9">
        <f>'Scorecard 8- Allscripts'!E19</f>
        <v>1</v>
      </c>
      <c r="AG19" s="41">
        <f>'Scorecard 8- Allscripts'!F19</f>
        <v>1</v>
      </c>
      <c r="AH19" s="32">
        <f>'Scorecard 9- Allscripts'!C19</f>
        <v>1</v>
      </c>
      <c r="AI19" s="9">
        <f>'Scorecard 9- Allscripts'!D19</f>
        <v>1</v>
      </c>
      <c r="AJ19" s="9">
        <f>'Scorecard 9- Allscripts'!E19</f>
        <v>1</v>
      </c>
      <c r="AK19" s="33">
        <f>'Scorecard 9- Allscripts'!F19</f>
        <v>1</v>
      </c>
      <c r="AL19" s="28">
        <f>'Scorecard 10- Allscripts'!C19</f>
        <v>1</v>
      </c>
      <c r="AM19" s="9">
        <f>'Scorecard 10- Allscripts'!D19</f>
        <v>1</v>
      </c>
      <c r="AN19" s="9">
        <f>'Scorecard 10- Allscripts'!E19</f>
        <v>1</v>
      </c>
      <c r="AO19" s="41">
        <f>'Scorecard 10- Allscripts'!F19</f>
        <v>1</v>
      </c>
      <c r="AP19" s="32">
        <f>'Scorecard 11- Allscripts'!C19</f>
        <v>1</v>
      </c>
      <c r="AQ19" s="9">
        <f>'Scorecard 11- Allscripts'!D19</f>
        <v>1</v>
      </c>
      <c r="AR19" s="9">
        <f>'Scorecard 11- Allscripts'!E19</f>
        <v>1</v>
      </c>
      <c r="AS19" s="33">
        <f>'Scorecard 11- Allscripts'!F19</f>
        <v>1</v>
      </c>
      <c r="AT19" s="28">
        <f>'Scorecard 12- Allscripts'!C19</f>
        <v>1</v>
      </c>
      <c r="AU19" s="9">
        <f>'Scorecard 12- Allscripts'!D19</f>
        <v>1</v>
      </c>
      <c r="AV19" s="9">
        <f>'Scorecard 12- Allscripts'!E19</f>
        <v>1</v>
      </c>
      <c r="AW19" s="41">
        <f>'Scorecard 12- Allscripts'!F19</f>
        <v>1</v>
      </c>
      <c r="AX19" s="32">
        <f>'Scorecard 13- Allscripts'!C19</f>
        <v>1</v>
      </c>
      <c r="AY19" s="28">
        <f>'Scorecard 13- Allscripts'!D19</f>
        <v>1</v>
      </c>
      <c r="AZ19" s="28">
        <f>'Scorecard 13- Allscripts'!E19</f>
        <v>1</v>
      </c>
      <c r="BA19" s="46">
        <f>'Scorecard 13- Allscripts'!F19</f>
        <v>1</v>
      </c>
      <c r="BB19" s="55" t="s">
        <v>145</v>
      </c>
      <c r="BC19" s="55" t="s">
        <v>145</v>
      </c>
      <c r="BD19" s="55" t="s">
        <v>145</v>
      </c>
      <c r="BE19" s="55" t="s">
        <v>145</v>
      </c>
      <c r="BF19" s="55" t="s">
        <v>145</v>
      </c>
      <c r="BG19" s="55" t="s">
        <v>145</v>
      </c>
      <c r="BH19" s="55" t="s">
        <v>145</v>
      </c>
      <c r="BI19" s="55" t="s">
        <v>145</v>
      </c>
      <c r="BJ19" s="77"/>
    </row>
    <row r="20" spans="1:66" ht="15" customHeight="1" x14ac:dyDescent="0.3">
      <c r="A20" s="23" t="str">
        <f>'Measure Info'!B39</f>
        <v>Encounter, Performed: Outpatient Surgery using Outpatient Surgery Start date/time</v>
      </c>
      <c r="B20" s="32">
        <f>'Scorecard 1- Epic'!C20</f>
        <v>1</v>
      </c>
      <c r="C20" s="9">
        <f>'Scorecard 1- Epic'!D20</f>
        <v>1</v>
      </c>
      <c r="D20" s="9">
        <f>'Scorecard 1- Epic'!E20</f>
        <v>1</v>
      </c>
      <c r="E20" s="33">
        <f>'Scorecard 1- Epic'!F20</f>
        <v>1</v>
      </c>
      <c r="F20" s="28">
        <f>'Scorecard 2- Allscripts'!C20</f>
        <v>1</v>
      </c>
      <c r="G20" s="9">
        <f>'Scorecard 2- Allscripts'!D20</f>
        <v>1</v>
      </c>
      <c r="H20" s="9">
        <f>'Scorecard 2- Allscripts'!E20</f>
        <v>1</v>
      </c>
      <c r="I20" s="41">
        <f>'Scorecard 2- Allscripts'!F20</f>
        <v>1</v>
      </c>
      <c r="J20" s="32">
        <f>'Scorecard 3- Epic'!C20</f>
        <v>1</v>
      </c>
      <c r="K20" s="9">
        <f>'Scorecard 3- Epic'!D20</f>
        <v>1</v>
      </c>
      <c r="L20" s="9">
        <f>'Scorecard 3- Epic'!E20</f>
        <v>1</v>
      </c>
      <c r="M20" s="33">
        <f>'Scorecard 3- Epic'!F20</f>
        <v>1</v>
      </c>
      <c r="N20" s="28">
        <f>'Scorecard 4- Cerner'!C20</f>
        <v>1</v>
      </c>
      <c r="O20" s="9">
        <f>'Scorecard 4- Cerner'!D20</f>
        <v>1</v>
      </c>
      <c r="P20" s="9">
        <f>'Scorecard 4- Cerner'!E20</f>
        <v>1</v>
      </c>
      <c r="Q20" s="41">
        <f>'Scorecard 4- Cerner'!F20</f>
        <v>1</v>
      </c>
      <c r="R20" s="32">
        <f>'Scorecard 5- Epic'!C20</f>
        <v>1</v>
      </c>
      <c r="S20" s="9">
        <f>'Scorecard 5- Epic'!D20</f>
        <v>1</v>
      </c>
      <c r="T20" s="9">
        <f>'Scorecard 5- Epic'!D20</f>
        <v>1</v>
      </c>
      <c r="U20" s="33">
        <f>'Scorecard 5- Epic'!F20</f>
        <v>1</v>
      </c>
      <c r="V20" s="28">
        <f>'Scorecard 6- Allscripts'!C20</f>
        <v>1</v>
      </c>
      <c r="W20" s="9">
        <f>'Scorecard 6- Allscripts'!D20</f>
        <v>1</v>
      </c>
      <c r="X20" s="9">
        <f>'Scorecard 6- Allscripts'!E20</f>
        <v>1</v>
      </c>
      <c r="Y20" s="41">
        <f>'Scorecard 6- Allscripts'!F20</f>
        <v>1</v>
      </c>
      <c r="Z20" s="32">
        <f>'Scorecard 7- Allscripts'!C20</f>
        <v>1</v>
      </c>
      <c r="AA20" s="9">
        <f>'Scorecard 7- Allscripts'!D20</f>
        <v>1</v>
      </c>
      <c r="AB20" s="9">
        <f>'Scorecard 7- Allscripts'!E20</f>
        <v>1</v>
      </c>
      <c r="AC20" s="33">
        <f>'Scorecard 7- Allscripts'!F20</f>
        <v>1</v>
      </c>
      <c r="AD20" s="28">
        <f>'Scorecard 8- Allscripts'!C20</f>
        <v>1</v>
      </c>
      <c r="AE20" s="9">
        <f>'Scorecard 8- Allscripts'!D20</f>
        <v>1</v>
      </c>
      <c r="AF20" s="9">
        <f>'Scorecard 8- Allscripts'!E20</f>
        <v>1</v>
      </c>
      <c r="AG20" s="41">
        <f>'Scorecard 8- Allscripts'!F20</f>
        <v>1</v>
      </c>
      <c r="AH20" s="32">
        <f>'Scorecard 9- Allscripts'!C20</f>
        <v>1</v>
      </c>
      <c r="AI20" s="9">
        <f>'Scorecard 9- Allscripts'!D20</f>
        <v>1</v>
      </c>
      <c r="AJ20" s="9">
        <f>'Scorecard 9- Allscripts'!E20</f>
        <v>1</v>
      </c>
      <c r="AK20" s="33">
        <f>'Scorecard 9- Allscripts'!F20</f>
        <v>1</v>
      </c>
      <c r="AL20" s="28">
        <f>'Scorecard 10- Allscripts'!C20</f>
        <v>1</v>
      </c>
      <c r="AM20" s="9">
        <f>'Scorecard 10- Allscripts'!D20</f>
        <v>1</v>
      </c>
      <c r="AN20" s="9">
        <f>'Scorecard 10- Allscripts'!E20</f>
        <v>1</v>
      </c>
      <c r="AO20" s="41">
        <f>'Scorecard 10- Allscripts'!F20</f>
        <v>1</v>
      </c>
      <c r="AP20" s="32">
        <f>'Scorecard 11- Allscripts'!C20</f>
        <v>1</v>
      </c>
      <c r="AQ20" s="9">
        <f>'Scorecard 11- Allscripts'!D20</f>
        <v>1</v>
      </c>
      <c r="AR20" s="9">
        <f>'Scorecard 11- Allscripts'!E20</f>
        <v>1</v>
      </c>
      <c r="AS20" s="33">
        <f>'Scorecard 11- Allscripts'!F20</f>
        <v>1</v>
      </c>
      <c r="AT20" s="28">
        <f>'Scorecard 12- Allscripts'!C20</f>
        <v>1</v>
      </c>
      <c r="AU20" s="9">
        <f>'Scorecard 12- Allscripts'!D20</f>
        <v>1</v>
      </c>
      <c r="AV20" s="9">
        <f>'Scorecard 12- Allscripts'!E20</f>
        <v>1</v>
      </c>
      <c r="AW20" s="41">
        <f>'Scorecard 12- Allscripts'!F20</f>
        <v>1</v>
      </c>
      <c r="AX20" s="32">
        <f>'Scorecard 13- Allscripts'!C20</f>
        <v>1</v>
      </c>
      <c r="AY20" s="28">
        <f>'Scorecard 13- Allscripts'!D20</f>
        <v>1</v>
      </c>
      <c r="AZ20" s="28">
        <f>'Scorecard 13- Allscripts'!E20</f>
        <v>1</v>
      </c>
      <c r="BA20" s="46">
        <f>'Scorecard 13- Allscripts'!F20</f>
        <v>1</v>
      </c>
      <c r="BB20" s="55" t="s">
        <v>145</v>
      </c>
      <c r="BC20" s="55" t="s">
        <v>145</v>
      </c>
      <c r="BD20" s="55" t="s">
        <v>145</v>
      </c>
      <c r="BE20" s="55" t="s">
        <v>145</v>
      </c>
      <c r="BF20" s="55" t="s">
        <v>145</v>
      </c>
      <c r="BG20" s="55" t="s">
        <v>145</v>
      </c>
      <c r="BH20" s="55" t="s">
        <v>145</v>
      </c>
      <c r="BI20" s="55" t="s">
        <v>145</v>
      </c>
      <c r="BJ20" s="77"/>
    </row>
    <row r="21" spans="1:66" ht="15" customHeight="1" x14ac:dyDescent="0.3">
      <c r="A21" s="23" t="str">
        <f>'Measure Info'!B40</f>
        <v>Laboratory Test, Performed: Anti Factor Xa Assay (relevantDatetime, relevantPeriod)</v>
      </c>
      <c r="B21" s="32">
        <f>'Scorecard 1- Epic'!C21</f>
        <v>1</v>
      </c>
      <c r="C21" s="9">
        <f>'Scorecard 1- Epic'!D21</f>
        <v>1</v>
      </c>
      <c r="D21" s="9">
        <f>'Scorecard 1- Epic'!E21</f>
        <v>1</v>
      </c>
      <c r="E21" s="33">
        <f>'Scorecard 1- Epic'!F21</f>
        <v>1</v>
      </c>
      <c r="F21" s="28">
        <f>'Scorecard 2- Allscripts'!C21</f>
        <v>1</v>
      </c>
      <c r="G21" s="9">
        <f>'Scorecard 2- Allscripts'!D21</f>
        <v>1</v>
      </c>
      <c r="H21" s="9">
        <f>'Scorecard 2- Allscripts'!E21</f>
        <v>1</v>
      </c>
      <c r="I21" s="41">
        <f>'Scorecard 2- Allscripts'!F21</f>
        <v>1</v>
      </c>
      <c r="J21" s="32">
        <f>'Scorecard 3- Epic'!C21</f>
        <v>1</v>
      </c>
      <c r="K21" s="9">
        <f>'Scorecard 3- Epic'!D21</f>
        <v>1</v>
      </c>
      <c r="L21" s="9">
        <f>'Scorecard 3- Epic'!E21</f>
        <v>1</v>
      </c>
      <c r="M21" s="33">
        <f>'Scorecard 3- Epic'!F21</f>
        <v>1</v>
      </c>
      <c r="N21" s="28">
        <f>'Scorecard 4- Cerner'!C21</f>
        <v>1</v>
      </c>
      <c r="O21" s="9">
        <f>'Scorecard 4- Cerner'!D21</f>
        <v>1</v>
      </c>
      <c r="P21" s="9">
        <f>'Scorecard 4- Cerner'!E21</f>
        <v>1</v>
      </c>
      <c r="Q21" s="41">
        <f>'Scorecard 4- Cerner'!F21</f>
        <v>1</v>
      </c>
      <c r="R21" s="32">
        <f>'Scorecard 5- Epic'!C21</f>
        <v>1</v>
      </c>
      <c r="S21" s="9">
        <f>'Scorecard 5- Epic'!D21</f>
        <v>1</v>
      </c>
      <c r="T21" s="9">
        <f>'Scorecard 5- Epic'!D21</f>
        <v>1</v>
      </c>
      <c r="U21" s="33">
        <f>'Scorecard 5- Epic'!F21</f>
        <v>1</v>
      </c>
      <c r="V21" s="28">
        <f>'Scorecard 6- Allscripts'!C21</f>
        <v>1</v>
      </c>
      <c r="W21" s="9">
        <f>'Scorecard 6- Allscripts'!D21</f>
        <v>1</v>
      </c>
      <c r="X21" s="9">
        <f>'Scorecard 6- Allscripts'!E21</f>
        <v>1</v>
      </c>
      <c r="Y21" s="41">
        <f>'Scorecard 6- Allscripts'!F21</f>
        <v>1</v>
      </c>
      <c r="Z21" s="32">
        <f>'Scorecard 7- Allscripts'!C21</f>
        <v>1</v>
      </c>
      <c r="AA21" s="9">
        <f>'Scorecard 7- Allscripts'!D21</f>
        <v>1</v>
      </c>
      <c r="AB21" s="9">
        <f>'Scorecard 7- Allscripts'!E21</f>
        <v>1</v>
      </c>
      <c r="AC21" s="33">
        <f>'Scorecard 7- Allscripts'!F21</f>
        <v>1</v>
      </c>
      <c r="AD21" s="28">
        <f>'Scorecard 8- Allscripts'!C21</f>
        <v>1</v>
      </c>
      <c r="AE21" s="9">
        <f>'Scorecard 8- Allscripts'!D21</f>
        <v>1</v>
      </c>
      <c r="AF21" s="9">
        <f>'Scorecard 8- Allscripts'!E21</f>
        <v>1</v>
      </c>
      <c r="AG21" s="41">
        <f>'Scorecard 8- Allscripts'!F21</f>
        <v>1</v>
      </c>
      <c r="AH21" s="32">
        <f>'Scorecard 9- Allscripts'!C21</f>
        <v>1</v>
      </c>
      <c r="AI21" s="9">
        <f>'Scorecard 9- Allscripts'!D21</f>
        <v>1</v>
      </c>
      <c r="AJ21" s="9">
        <f>'Scorecard 9- Allscripts'!E21</f>
        <v>1</v>
      </c>
      <c r="AK21" s="33">
        <f>'Scorecard 9- Allscripts'!F21</f>
        <v>1</v>
      </c>
      <c r="AL21" s="28">
        <f>'Scorecard 10- Allscripts'!C21</f>
        <v>1</v>
      </c>
      <c r="AM21" s="9">
        <f>'Scorecard 10- Allscripts'!D21</f>
        <v>1</v>
      </c>
      <c r="AN21" s="9">
        <f>'Scorecard 10- Allscripts'!E21</f>
        <v>1</v>
      </c>
      <c r="AO21" s="41">
        <f>'Scorecard 10- Allscripts'!F21</f>
        <v>1</v>
      </c>
      <c r="AP21" s="32">
        <f>'Scorecard 11- Allscripts'!C21</f>
        <v>1</v>
      </c>
      <c r="AQ21" s="9">
        <f>'Scorecard 11- Allscripts'!D21</f>
        <v>1</v>
      </c>
      <c r="AR21" s="9">
        <f>'Scorecard 11- Allscripts'!E21</f>
        <v>1</v>
      </c>
      <c r="AS21" s="33">
        <f>'Scorecard 11- Allscripts'!F21</f>
        <v>1</v>
      </c>
      <c r="AT21" s="28">
        <f>'Scorecard 12- Allscripts'!C21</f>
        <v>1</v>
      </c>
      <c r="AU21" s="9">
        <f>'Scorecard 12- Allscripts'!D21</f>
        <v>1</v>
      </c>
      <c r="AV21" s="9">
        <f>'Scorecard 12- Allscripts'!E21</f>
        <v>1</v>
      </c>
      <c r="AW21" s="41">
        <f>'Scorecard 12- Allscripts'!F21</f>
        <v>1</v>
      </c>
      <c r="AX21" s="32">
        <f>'Scorecard 13- Allscripts'!C21</f>
        <v>1</v>
      </c>
      <c r="AY21" s="28">
        <f>'Scorecard 13- Allscripts'!D21</f>
        <v>1</v>
      </c>
      <c r="AZ21" s="28">
        <f>'Scorecard 13- Allscripts'!E21</f>
        <v>1</v>
      </c>
      <c r="BA21" s="46">
        <f>'Scorecard 13- Allscripts'!F21</f>
        <v>1</v>
      </c>
      <c r="BB21" s="55" t="s">
        <v>145</v>
      </c>
      <c r="BC21" s="55" t="s">
        <v>145</v>
      </c>
      <c r="BD21" s="55" t="s">
        <v>145</v>
      </c>
      <c r="BE21" s="55" t="s">
        <v>145</v>
      </c>
      <c r="BF21" s="55" t="s">
        <v>145</v>
      </c>
      <c r="BG21" s="55" t="s">
        <v>145</v>
      </c>
      <c r="BH21" s="55" t="s">
        <v>145</v>
      </c>
      <c r="BI21" s="55" t="s">
        <v>145</v>
      </c>
      <c r="BJ21" s="77"/>
    </row>
    <row r="22" spans="1:66" ht="15" customHeight="1" x14ac:dyDescent="0.3">
      <c r="A22" s="23" t="str">
        <f>'Measure Info'!B41</f>
        <v>Laboratory Test, Performed: aPTT in Blood by Coagulation assay (relevantDatetime, relevantPeriod)</v>
      </c>
      <c r="B22" s="32">
        <f>'Scorecard 1- Epic'!C22</f>
        <v>1</v>
      </c>
      <c r="C22" s="9">
        <f>'Scorecard 1- Epic'!D22</f>
        <v>1</v>
      </c>
      <c r="D22" s="9">
        <f>'Scorecard 1- Epic'!E22</f>
        <v>1</v>
      </c>
      <c r="E22" s="33">
        <f>'Scorecard 1- Epic'!F22</f>
        <v>1</v>
      </c>
      <c r="F22" s="28">
        <f>'Scorecard 2- Allscripts'!C22</f>
        <v>1</v>
      </c>
      <c r="G22" s="9">
        <f>'Scorecard 2- Allscripts'!D22</f>
        <v>1</v>
      </c>
      <c r="H22" s="9">
        <f>'Scorecard 2- Allscripts'!E22</f>
        <v>1</v>
      </c>
      <c r="I22" s="41">
        <f>'Scorecard 2- Allscripts'!F22</f>
        <v>1</v>
      </c>
      <c r="J22" s="32">
        <f>'Scorecard 3- Epic'!C22</f>
        <v>1</v>
      </c>
      <c r="K22" s="9">
        <f>'Scorecard 3- Epic'!D22</f>
        <v>1</v>
      </c>
      <c r="L22" s="9">
        <f>'Scorecard 3- Epic'!E22</f>
        <v>1</v>
      </c>
      <c r="M22" s="33">
        <f>'Scorecard 3- Epic'!F22</f>
        <v>1</v>
      </c>
      <c r="N22" s="28">
        <f>'Scorecard 4- Cerner'!C22</f>
        <v>1</v>
      </c>
      <c r="O22" s="9">
        <f>'Scorecard 4- Cerner'!D22</f>
        <v>1</v>
      </c>
      <c r="P22" s="9">
        <f>'Scorecard 4- Cerner'!E22</f>
        <v>1</v>
      </c>
      <c r="Q22" s="41">
        <f>'Scorecard 4- Cerner'!F22</f>
        <v>1</v>
      </c>
      <c r="R22" s="32">
        <f>'Scorecard 5- Epic'!C22</f>
        <v>1</v>
      </c>
      <c r="S22" s="9">
        <f>'Scorecard 5- Epic'!D22</f>
        <v>1</v>
      </c>
      <c r="T22" s="9">
        <f>'Scorecard 5- Epic'!D22</f>
        <v>1</v>
      </c>
      <c r="U22" s="33">
        <f>'Scorecard 5- Epic'!F22</f>
        <v>1</v>
      </c>
      <c r="V22" s="28">
        <f>'Scorecard 6- Allscripts'!C22</f>
        <v>1</v>
      </c>
      <c r="W22" s="9">
        <f>'Scorecard 6- Allscripts'!D22</f>
        <v>1</v>
      </c>
      <c r="X22" s="9">
        <f>'Scorecard 6- Allscripts'!E22</f>
        <v>1</v>
      </c>
      <c r="Y22" s="41">
        <f>'Scorecard 6- Allscripts'!F22</f>
        <v>1</v>
      </c>
      <c r="Z22" s="32">
        <f>'Scorecard 7- Allscripts'!C22</f>
        <v>1</v>
      </c>
      <c r="AA22" s="9">
        <f>'Scorecard 7- Allscripts'!D22</f>
        <v>1</v>
      </c>
      <c r="AB22" s="9">
        <f>'Scorecard 7- Allscripts'!E22</f>
        <v>1</v>
      </c>
      <c r="AC22" s="33">
        <f>'Scorecard 7- Allscripts'!F22</f>
        <v>1</v>
      </c>
      <c r="AD22" s="28">
        <f>'Scorecard 8- Allscripts'!C22</f>
        <v>1</v>
      </c>
      <c r="AE22" s="9">
        <f>'Scorecard 8- Allscripts'!D22</f>
        <v>1</v>
      </c>
      <c r="AF22" s="9">
        <f>'Scorecard 8- Allscripts'!E22</f>
        <v>1</v>
      </c>
      <c r="AG22" s="41">
        <f>'Scorecard 8- Allscripts'!F22</f>
        <v>1</v>
      </c>
      <c r="AH22" s="32">
        <f>'Scorecard 9- Allscripts'!C22</f>
        <v>1</v>
      </c>
      <c r="AI22" s="9">
        <f>'Scorecard 9- Allscripts'!D22</f>
        <v>1</v>
      </c>
      <c r="AJ22" s="9">
        <f>'Scorecard 9- Allscripts'!E22</f>
        <v>1</v>
      </c>
      <c r="AK22" s="33">
        <f>'Scorecard 9- Allscripts'!F22</f>
        <v>1</v>
      </c>
      <c r="AL22" s="28">
        <f>'Scorecard 10- Allscripts'!C22</f>
        <v>1</v>
      </c>
      <c r="AM22" s="9">
        <f>'Scorecard 10- Allscripts'!D22</f>
        <v>1</v>
      </c>
      <c r="AN22" s="9">
        <f>'Scorecard 10- Allscripts'!E22</f>
        <v>1</v>
      </c>
      <c r="AO22" s="41">
        <f>'Scorecard 10- Allscripts'!F22</f>
        <v>1</v>
      </c>
      <c r="AP22" s="32">
        <f>'Scorecard 11- Allscripts'!C22</f>
        <v>1</v>
      </c>
      <c r="AQ22" s="9">
        <f>'Scorecard 11- Allscripts'!D22</f>
        <v>1</v>
      </c>
      <c r="AR22" s="9">
        <f>'Scorecard 11- Allscripts'!E22</f>
        <v>1</v>
      </c>
      <c r="AS22" s="33">
        <f>'Scorecard 11- Allscripts'!F22</f>
        <v>1</v>
      </c>
      <c r="AT22" s="28">
        <f>'Scorecard 12- Allscripts'!C22</f>
        <v>1</v>
      </c>
      <c r="AU22" s="9">
        <f>'Scorecard 12- Allscripts'!D22</f>
        <v>1</v>
      </c>
      <c r="AV22" s="9">
        <f>'Scorecard 12- Allscripts'!E22</f>
        <v>1</v>
      </c>
      <c r="AW22" s="41">
        <f>'Scorecard 12- Allscripts'!F22</f>
        <v>1</v>
      </c>
      <c r="AX22" s="32">
        <f>'Scorecard 13- Allscripts'!C22</f>
        <v>1</v>
      </c>
      <c r="AY22" s="28">
        <f>'Scorecard 13- Allscripts'!D22</f>
        <v>1</v>
      </c>
      <c r="AZ22" s="28">
        <f>'Scorecard 13- Allscripts'!E22</f>
        <v>1</v>
      </c>
      <c r="BA22" s="46">
        <f>'Scorecard 13- Allscripts'!F22</f>
        <v>1</v>
      </c>
      <c r="BB22" s="55" t="s">
        <v>145</v>
      </c>
      <c r="BC22" s="55" t="s">
        <v>145</v>
      </c>
      <c r="BD22" s="55" t="s">
        <v>145</v>
      </c>
      <c r="BE22" s="55" t="s">
        <v>145</v>
      </c>
      <c r="BF22" s="55" t="s">
        <v>145</v>
      </c>
      <c r="BG22" s="55" t="s">
        <v>145</v>
      </c>
      <c r="BH22" s="55" t="s">
        <v>145</v>
      </c>
      <c r="BI22" s="55" t="s">
        <v>145</v>
      </c>
      <c r="BJ22" s="77"/>
    </row>
    <row r="23" spans="1:66" ht="15" customHeight="1" x14ac:dyDescent="0.3">
      <c r="A23" s="23" t="str">
        <f>'Measure Info'!B42</f>
        <v>Medication, Active: VTE Prophylaxis (relevantDatetime, relevantPeriod)</v>
      </c>
      <c r="B23" s="32">
        <f>'Scorecard 1- Epic'!C23</f>
        <v>1</v>
      </c>
      <c r="C23" s="9">
        <f>'Scorecard 1- Epic'!D23</f>
        <v>1</v>
      </c>
      <c r="D23" s="9">
        <f>'Scorecard 1- Epic'!E23</f>
        <v>1</v>
      </c>
      <c r="E23" s="33">
        <f>'Scorecard 1- Epic'!F23</f>
        <v>1</v>
      </c>
      <c r="F23" s="28">
        <f>'Scorecard 2- Allscripts'!C23</f>
        <v>1</v>
      </c>
      <c r="G23" s="9">
        <f>'Scorecard 2- Allscripts'!D23</f>
        <v>1</v>
      </c>
      <c r="H23" s="9">
        <f>'Scorecard 2- Allscripts'!E23</f>
        <v>1</v>
      </c>
      <c r="I23" s="41">
        <f>'Scorecard 2- Allscripts'!F23</f>
        <v>1</v>
      </c>
      <c r="J23" s="32">
        <f>'Scorecard 3- Epic'!C23</f>
        <v>1</v>
      </c>
      <c r="K23" s="9">
        <f>'Scorecard 3- Epic'!D23</f>
        <v>1</v>
      </c>
      <c r="L23" s="9">
        <f>'Scorecard 3- Epic'!E23</f>
        <v>1</v>
      </c>
      <c r="M23" s="33">
        <f>'Scorecard 3- Epic'!F23</f>
        <v>1</v>
      </c>
      <c r="N23" s="28">
        <f>'Scorecard 4- Cerner'!C23</f>
        <v>1</v>
      </c>
      <c r="O23" s="9">
        <f>'Scorecard 4- Cerner'!D23</f>
        <v>1</v>
      </c>
      <c r="P23" s="9">
        <f>'Scorecard 4- Cerner'!E23</f>
        <v>1</v>
      </c>
      <c r="Q23" s="41">
        <f>'Scorecard 4- Cerner'!F23</f>
        <v>1</v>
      </c>
      <c r="R23" s="32">
        <f>'Scorecard 5- Epic'!C23</f>
        <v>1</v>
      </c>
      <c r="S23" s="9">
        <f>'Scorecard 5- Epic'!D23</f>
        <v>1</v>
      </c>
      <c r="T23" s="9">
        <f>'Scorecard 5- Epic'!D23</f>
        <v>1</v>
      </c>
      <c r="U23" s="33">
        <f>'Scorecard 5- Epic'!F23</f>
        <v>1</v>
      </c>
      <c r="V23" s="28">
        <f>'Scorecard 6- Allscripts'!C23</f>
        <v>1</v>
      </c>
      <c r="W23" s="9">
        <f>'Scorecard 6- Allscripts'!D23</f>
        <v>1</v>
      </c>
      <c r="X23" s="9">
        <f>'Scorecard 6- Allscripts'!E23</f>
        <v>1</v>
      </c>
      <c r="Y23" s="41">
        <f>'Scorecard 6- Allscripts'!F23</f>
        <v>1</v>
      </c>
      <c r="Z23" s="32">
        <f>'Scorecard 7- Allscripts'!C23</f>
        <v>1</v>
      </c>
      <c r="AA23" s="9">
        <f>'Scorecard 7- Allscripts'!D23</f>
        <v>1</v>
      </c>
      <c r="AB23" s="9">
        <f>'Scorecard 7- Allscripts'!E23</f>
        <v>1</v>
      </c>
      <c r="AC23" s="33">
        <f>'Scorecard 7- Allscripts'!F23</f>
        <v>1</v>
      </c>
      <c r="AD23" s="28">
        <f>'Scorecard 8- Allscripts'!C23</f>
        <v>1</v>
      </c>
      <c r="AE23" s="9">
        <f>'Scorecard 8- Allscripts'!D23</f>
        <v>1</v>
      </c>
      <c r="AF23" s="9">
        <f>'Scorecard 8- Allscripts'!E23</f>
        <v>1</v>
      </c>
      <c r="AG23" s="41">
        <f>'Scorecard 8- Allscripts'!F23</f>
        <v>1</v>
      </c>
      <c r="AH23" s="32">
        <f>'Scorecard 9- Allscripts'!C23</f>
        <v>1</v>
      </c>
      <c r="AI23" s="9">
        <f>'Scorecard 9- Allscripts'!D23</f>
        <v>1</v>
      </c>
      <c r="AJ23" s="9">
        <f>'Scorecard 9- Allscripts'!E23</f>
        <v>1</v>
      </c>
      <c r="AK23" s="33">
        <f>'Scorecard 9- Allscripts'!F23</f>
        <v>1</v>
      </c>
      <c r="AL23" s="28">
        <f>'Scorecard 10- Allscripts'!C23</f>
        <v>1</v>
      </c>
      <c r="AM23" s="9">
        <f>'Scorecard 10- Allscripts'!D23</f>
        <v>1</v>
      </c>
      <c r="AN23" s="9">
        <f>'Scorecard 10- Allscripts'!E23</f>
        <v>1</v>
      </c>
      <c r="AO23" s="41">
        <f>'Scorecard 10- Allscripts'!F23</f>
        <v>1</v>
      </c>
      <c r="AP23" s="32">
        <f>'Scorecard 11- Allscripts'!C23</f>
        <v>1</v>
      </c>
      <c r="AQ23" s="9">
        <f>'Scorecard 11- Allscripts'!D23</f>
        <v>1</v>
      </c>
      <c r="AR23" s="9">
        <f>'Scorecard 11- Allscripts'!E23</f>
        <v>1</v>
      </c>
      <c r="AS23" s="33">
        <f>'Scorecard 11- Allscripts'!F23</f>
        <v>1</v>
      </c>
      <c r="AT23" s="28">
        <f>'Scorecard 12- Allscripts'!C23</f>
        <v>1</v>
      </c>
      <c r="AU23" s="9">
        <f>'Scorecard 12- Allscripts'!D23</f>
        <v>1</v>
      </c>
      <c r="AV23" s="9">
        <f>'Scorecard 12- Allscripts'!E23</f>
        <v>1</v>
      </c>
      <c r="AW23" s="41">
        <f>'Scorecard 12- Allscripts'!F23</f>
        <v>1</v>
      </c>
      <c r="AX23" s="32">
        <f>'Scorecard 13- Allscripts'!C23</f>
        <v>1</v>
      </c>
      <c r="AY23" s="28">
        <f>'Scorecard 13- Allscripts'!D23</f>
        <v>1</v>
      </c>
      <c r="AZ23" s="28">
        <f>'Scorecard 13- Allscripts'!E23</f>
        <v>1</v>
      </c>
      <c r="BA23" s="46">
        <f>'Scorecard 13- Allscripts'!F23</f>
        <v>1</v>
      </c>
      <c r="BB23" s="55" t="s">
        <v>145</v>
      </c>
      <c r="BC23" s="55" t="s">
        <v>145</v>
      </c>
      <c r="BD23" s="55" t="s">
        <v>145</v>
      </c>
      <c r="BE23" s="55" t="s">
        <v>145</v>
      </c>
      <c r="BF23" s="55" t="s">
        <v>145</v>
      </c>
      <c r="BG23" s="55" t="s">
        <v>145</v>
      </c>
      <c r="BH23" s="55" t="s">
        <v>145</v>
      </c>
      <c r="BI23" s="55" t="s">
        <v>145</v>
      </c>
      <c r="BJ23" s="77"/>
    </row>
    <row r="24" spans="1:66" ht="15" customHeight="1" x14ac:dyDescent="0.3">
      <c r="A24" s="23" t="str">
        <f>'Measure Info'!B43</f>
        <v>Medication, Administered: Heparin (relevantDatetime, relevantPeriod)</v>
      </c>
      <c r="B24" s="32">
        <f>'Scorecard 1- Epic'!C24</f>
        <v>1</v>
      </c>
      <c r="C24" s="9">
        <f>'Scorecard 1- Epic'!D24</f>
        <v>1</v>
      </c>
      <c r="D24" s="9">
        <f>'Scorecard 1- Epic'!E24</f>
        <v>1</v>
      </c>
      <c r="E24" s="33">
        <f>'Scorecard 1- Epic'!F24</f>
        <v>1</v>
      </c>
      <c r="F24" s="28">
        <f>'Scorecard 2- Allscripts'!C24</f>
        <v>1</v>
      </c>
      <c r="G24" s="9">
        <f>'Scorecard 2- Allscripts'!D24</f>
        <v>1</v>
      </c>
      <c r="H24" s="9">
        <f>'Scorecard 2- Allscripts'!E24</f>
        <v>1</v>
      </c>
      <c r="I24" s="41">
        <f>'Scorecard 2- Allscripts'!F24</f>
        <v>1</v>
      </c>
      <c r="J24" s="32">
        <f>'Scorecard 3- Epic'!C24</f>
        <v>1</v>
      </c>
      <c r="K24" s="9">
        <f>'Scorecard 3- Epic'!D24</f>
        <v>1</v>
      </c>
      <c r="L24" s="9">
        <f>'Scorecard 3- Epic'!E24</f>
        <v>1</v>
      </c>
      <c r="M24" s="33">
        <f>'Scorecard 3- Epic'!F24</f>
        <v>1</v>
      </c>
      <c r="N24" s="28">
        <f>'Scorecard 4- Cerner'!C24</f>
        <v>1</v>
      </c>
      <c r="O24" s="9">
        <f>'Scorecard 4- Cerner'!D24</f>
        <v>1</v>
      </c>
      <c r="P24" s="9">
        <f>'Scorecard 4- Cerner'!E24</f>
        <v>1</v>
      </c>
      <c r="Q24" s="41">
        <f>'Scorecard 4- Cerner'!F24</f>
        <v>1</v>
      </c>
      <c r="R24" s="32">
        <f>'Scorecard 5- Epic'!C24</f>
        <v>1</v>
      </c>
      <c r="S24" s="9">
        <f>'Scorecard 5- Epic'!D24</f>
        <v>1</v>
      </c>
      <c r="T24" s="9">
        <f>'Scorecard 5- Epic'!D24</f>
        <v>1</v>
      </c>
      <c r="U24" s="33">
        <f>'Scorecard 5- Epic'!F24</f>
        <v>1</v>
      </c>
      <c r="V24" s="28">
        <f>'Scorecard 6- Allscripts'!C24</f>
        <v>1</v>
      </c>
      <c r="W24" s="9">
        <f>'Scorecard 6- Allscripts'!D24</f>
        <v>1</v>
      </c>
      <c r="X24" s="9">
        <f>'Scorecard 6- Allscripts'!E24</f>
        <v>1</v>
      </c>
      <c r="Y24" s="41">
        <f>'Scorecard 6- Allscripts'!F24</f>
        <v>1</v>
      </c>
      <c r="Z24" s="32">
        <f>'Scorecard 7- Allscripts'!C24</f>
        <v>1</v>
      </c>
      <c r="AA24" s="9">
        <f>'Scorecard 7- Allscripts'!D24</f>
        <v>1</v>
      </c>
      <c r="AB24" s="9">
        <f>'Scorecard 7- Allscripts'!E24</f>
        <v>1</v>
      </c>
      <c r="AC24" s="33">
        <f>'Scorecard 7- Allscripts'!F24</f>
        <v>1</v>
      </c>
      <c r="AD24" s="28">
        <f>'Scorecard 8- Allscripts'!C24</f>
        <v>1</v>
      </c>
      <c r="AE24" s="9">
        <f>'Scorecard 8- Allscripts'!D24</f>
        <v>1</v>
      </c>
      <c r="AF24" s="9">
        <f>'Scorecard 8- Allscripts'!E24</f>
        <v>1</v>
      </c>
      <c r="AG24" s="41">
        <f>'Scorecard 8- Allscripts'!F24</f>
        <v>1</v>
      </c>
      <c r="AH24" s="32">
        <f>'Scorecard 9- Allscripts'!C24</f>
        <v>1</v>
      </c>
      <c r="AI24" s="9">
        <f>'Scorecard 9- Allscripts'!D24</f>
        <v>1</v>
      </c>
      <c r="AJ24" s="9">
        <f>'Scorecard 9- Allscripts'!E24</f>
        <v>1</v>
      </c>
      <c r="AK24" s="33">
        <f>'Scorecard 9- Allscripts'!F24</f>
        <v>1</v>
      </c>
      <c r="AL24" s="28">
        <f>'Scorecard 10- Allscripts'!C24</f>
        <v>1</v>
      </c>
      <c r="AM24" s="9">
        <f>'Scorecard 10- Allscripts'!D24</f>
        <v>1</v>
      </c>
      <c r="AN24" s="9">
        <f>'Scorecard 10- Allscripts'!E24</f>
        <v>1</v>
      </c>
      <c r="AO24" s="41">
        <f>'Scorecard 10- Allscripts'!F24</f>
        <v>1</v>
      </c>
      <c r="AP24" s="32">
        <f>'Scorecard 11- Allscripts'!C24</f>
        <v>1</v>
      </c>
      <c r="AQ24" s="9">
        <f>'Scorecard 11- Allscripts'!D24</f>
        <v>1</v>
      </c>
      <c r="AR24" s="9">
        <f>'Scorecard 11- Allscripts'!E24</f>
        <v>1</v>
      </c>
      <c r="AS24" s="33">
        <f>'Scorecard 11- Allscripts'!F24</f>
        <v>1</v>
      </c>
      <c r="AT24" s="28">
        <f>'Scorecard 12- Allscripts'!C24</f>
        <v>1</v>
      </c>
      <c r="AU24" s="9">
        <f>'Scorecard 12- Allscripts'!D24</f>
        <v>1</v>
      </c>
      <c r="AV24" s="9">
        <f>'Scorecard 12- Allscripts'!E24</f>
        <v>1</v>
      </c>
      <c r="AW24" s="41">
        <f>'Scorecard 12- Allscripts'!F24</f>
        <v>1</v>
      </c>
      <c r="AX24" s="32">
        <f>'Scorecard 13- Allscripts'!C24</f>
        <v>1</v>
      </c>
      <c r="AY24" s="28">
        <f>'Scorecard 13- Allscripts'!D24</f>
        <v>1</v>
      </c>
      <c r="AZ24" s="28">
        <f>'Scorecard 13- Allscripts'!E24</f>
        <v>1</v>
      </c>
      <c r="BA24" s="46">
        <f>'Scorecard 13- Allscripts'!F24</f>
        <v>1</v>
      </c>
      <c r="BB24" s="55" t="s">
        <v>145</v>
      </c>
      <c r="BC24" s="55" t="s">
        <v>145</v>
      </c>
      <c r="BD24" s="55" t="s">
        <v>145</v>
      </c>
      <c r="BE24" s="55" t="s">
        <v>145</v>
      </c>
      <c r="BF24" s="55" t="s">
        <v>145</v>
      </c>
      <c r="BG24" s="55" t="s">
        <v>145</v>
      </c>
      <c r="BH24" s="55" t="s">
        <v>145</v>
      </c>
      <c r="BI24" s="55" t="s">
        <v>145</v>
      </c>
      <c r="BJ24" s="77"/>
    </row>
    <row r="25" spans="1:66" ht="15" customHeight="1" x14ac:dyDescent="0.3">
      <c r="A25" s="23" t="str">
        <f>'Measure Info'!B44</f>
        <v>Medication, Administered: Non Heparin (relevantDatetime, relevantPeriod)</v>
      </c>
      <c r="B25" s="32">
        <f>'Scorecard 1- Epic'!C25</f>
        <v>1</v>
      </c>
      <c r="C25" s="9">
        <f>'Scorecard 1- Epic'!D25</f>
        <v>1</v>
      </c>
      <c r="D25" s="9">
        <f>'Scorecard 1- Epic'!E25</f>
        <v>1</v>
      </c>
      <c r="E25" s="33">
        <f>'Scorecard 1- Epic'!F25</f>
        <v>1</v>
      </c>
      <c r="F25" s="28">
        <f>'Scorecard 2- Allscripts'!C25</f>
        <v>1</v>
      </c>
      <c r="G25" s="9">
        <f>'Scorecard 2- Allscripts'!D25</f>
        <v>1</v>
      </c>
      <c r="H25" s="9">
        <f>'Scorecard 2- Allscripts'!E25</f>
        <v>1</v>
      </c>
      <c r="I25" s="41">
        <f>'Scorecard 2- Allscripts'!F25</f>
        <v>1</v>
      </c>
      <c r="J25" s="32">
        <f>'Scorecard 3- Epic'!C25</f>
        <v>1</v>
      </c>
      <c r="K25" s="9">
        <f>'Scorecard 3- Epic'!D25</f>
        <v>1</v>
      </c>
      <c r="L25" s="9">
        <f>'Scorecard 3- Epic'!E25</f>
        <v>1</v>
      </c>
      <c r="M25" s="33">
        <f>'Scorecard 3- Epic'!F25</f>
        <v>1</v>
      </c>
      <c r="N25" s="28">
        <f>'Scorecard 4- Cerner'!C25</f>
        <v>1</v>
      </c>
      <c r="O25" s="9">
        <f>'Scorecard 4- Cerner'!D25</f>
        <v>1</v>
      </c>
      <c r="P25" s="9">
        <f>'Scorecard 4- Cerner'!E25</f>
        <v>1</v>
      </c>
      <c r="Q25" s="41">
        <f>'Scorecard 4- Cerner'!F25</f>
        <v>1</v>
      </c>
      <c r="R25" s="32">
        <f>'Scorecard 5- Epic'!C25</f>
        <v>1</v>
      </c>
      <c r="S25" s="9">
        <f>'Scorecard 5- Epic'!D25</f>
        <v>1</v>
      </c>
      <c r="T25" s="9">
        <f>'Scorecard 5- Epic'!D25</f>
        <v>1</v>
      </c>
      <c r="U25" s="33">
        <f>'Scorecard 5- Epic'!F25</f>
        <v>1</v>
      </c>
      <c r="V25" s="28">
        <f>'Scorecard 6- Allscripts'!C25</f>
        <v>1</v>
      </c>
      <c r="W25" s="9">
        <f>'Scorecard 6- Allscripts'!D25</f>
        <v>1</v>
      </c>
      <c r="X25" s="9">
        <f>'Scorecard 6- Allscripts'!E25</f>
        <v>1</v>
      </c>
      <c r="Y25" s="41">
        <f>'Scorecard 6- Allscripts'!F25</f>
        <v>1</v>
      </c>
      <c r="Z25" s="32">
        <f>'Scorecard 7- Allscripts'!C25</f>
        <v>1</v>
      </c>
      <c r="AA25" s="9">
        <f>'Scorecard 7- Allscripts'!D25</f>
        <v>1</v>
      </c>
      <c r="AB25" s="9">
        <f>'Scorecard 7- Allscripts'!E25</f>
        <v>1</v>
      </c>
      <c r="AC25" s="33">
        <f>'Scorecard 7- Allscripts'!F25</f>
        <v>1</v>
      </c>
      <c r="AD25" s="28">
        <f>'Scorecard 8- Allscripts'!C25</f>
        <v>1</v>
      </c>
      <c r="AE25" s="9">
        <f>'Scorecard 8- Allscripts'!D25</f>
        <v>1</v>
      </c>
      <c r="AF25" s="9">
        <f>'Scorecard 8- Allscripts'!E25</f>
        <v>1</v>
      </c>
      <c r="AG25" s="41">
        <f>'Scorecard 8- Allscripts'!F25</f>
        <v>1</v>
      </c>
      <c r="AH25" s="32">
        <f>'Scorecard 9- Allscripts'!C25</f>
        <v>1</v>
      </c>
      <c r="AI25" s="9">
        <f>'Scorecard 9- Allscripts'!D25</f>
        <v>1</v>
      </c>
      <c r="AJ25" s="9">
        <f>'Scorecard 9- Allscripts'!E25</f>
        <v>1</v>
      </c>
      <c r="AK25" s="33">
        <f>'Scorecard 9- Allscripts'!F25</f>
        <v>1</v>
      </c>
      <c r="AL25" s="28">
        <f>'Scorecard 10- Allscripts'!C25</f>
        <v>1</v>
      </c>
      <c r="AM25" s="9">
        <f>'Scorecard 10- Allscripts'!D25</f>
        <v>1</v>
      </c>
      <c r="AN25" s="9">
        <f>'Scorecard 10- Allscripts'!E25</f>
        <v>1</v>
      </c>
      <c r="AO25" s="41">
        <f>'Scorecard 10- Allscripts'!F25</f>
        <v>1</v>
      </c>
      <c r="AP25" s="32">
        <f>'Scorecard 11- Allscripts'!C25</f>
        <v>1</v>
      </c>
      <c r="AQ25" s="9">
        <f>'Scorecard 11- Allscripts'!D25</f>
        <v>1</v>
      </c>
      <c r="AR25" s="9">
        <f>'Scorecard 11- Allscripts'!E25</f>
        <v>1</v>
      </c>
      <c r="AS25" s="33">
        <f>'Scorecard 11- Allscripts'!F25</f>
        <v>1</v>
      </c>
      <c r="AT25" s="28">
        <f>'Scorecard 12- Allscripts'!C25</f>
        <v>1</v>
      </c>
      <c r="AU25" s="9">
        <f>'Scorecard 12- Allscripts'!D25</f>
        <v>1</v>
      </c>
      <c r="AV25" s="9">
        <f>'Scorecard 12- Allscripts'!E25</f>
        <v>1</v>
      </c>
      <c r="AW25" s="41">
        <f>'Scorecard 12- Allscripts'!F25</f>
        <v>1</v>
      </c>
      <c r="AX25" s="32">
        <f>'Scorecard 13- Allscripts'!C25</f>
        <v>1</v>
      </c>
      <c r="AY25" s="28">
        <f>'Scorecard 13- Allscripts'!D25</f>
        <v>1</v>
      </c>
      <c r="AZ25" s="28">
        <f>'Scorecard 13- Allscripts'!E25</f>
        <v>1</v>
      </c>
      <c r="BA25" s="46">
        <f>'Scorecard 13- Allscripts'!F25</f>
        <v>1</v>
      </c>
      <c r="BB25" s="55" t="s">
        <v>145</v>
      </c>
      <c r="BC25" s="55" t="s">
        <v>145</v>
      </c>
      <c r="BD25" s="55" t="s">
        <v>145</v>
      </c>
      <c r="BE25" s="55" t="s">
        <v>145</v>
      </c>
      <c r="BF25" s="55" t="s">
        <v>145</v>
      </c>
      <c r="BG25" s="55" t="s">
        <v>145</v>
      </c>
      <c r="BH25" s="55" t="s">
        <v>145</v>
      </c>
      <c r="BI25" s="55" t="s">
        <v>145</v>
      </c>
      <c r="BJ25" s="77"/>
    </row>
    <row r="26" spans="1:66" ht="15" customHeight="1" x14ac:dyDescent="0.3">
      <c r="A26" s="23" t="str">
        <f>'Measure Info'!B45</f>
        <v>Medication, Administered: Route (Intravenous)</v>
      </c>
      <c r="B26" s="32">
        <f>'Scorecard 1- Epic'!C26</f>
        <v>1</v>
      </c>
      <c r="C26" s="9">
        <f>'Scorecard 1- Epic'!D26</f>
        <v>1</v>
      </c>
      <c r="D26" s="9">
        <f>'Scorecard 1- Epic'!E26</f>
        <v>1</v>
      </c>
      <c r="E26" s="33">
        <f>'Scorecard 1- Epic'!F26</f>
        <v>1</v>
      </c>
      <c r="F26" s="28">
        <f>'Scorecard 2- Allscripts'!C26</f>
        <v>1</v>
      </c>
      <c r="G26" s="9">
        <f>'Scorecard 2- Allscripts'!D26</f>
        <v>1</v>
      </c>
      <c r="H26" s="9">
        <f>'Scorecard 2- Allscripts'!E26</f>
        <v>1</v>
      </c>
      <c r="I26" s="41">
        <f>'Scorecard 2- Allscripts'!F26</f>
        <v>1</v>
      </c>
      <c r="J26" s="32">
        <f>'Scorecard 3- Epic'!C26</f>
        <v>1</v>
      </c>
      <c r="K26" s="9">
        <f>'Scorecard 3- Epic'!D26</f>
        <v>1</v>
      </c>
      <c r="L26" s="9">
        <f>'Scorecard 3- Epic'!E26</f>
        <v>1</v>
      </c>
      <c r="M26" s="33">
        <f>'Scorecard 3- Epic'!F26</f>
        <v>1</v>
      </c>
      <c r="N26" s="28">
        <f>'Scorecard 4- Cerner'!C26</f>
        <v>1</v>
      </c>
      <c r="O26" s="9">
        <f>'Scorecard 4- Cerner'!D26</f>
        <v>1</v>
      </c>
      <c r="P26" s="9">
        <f>'Scorecard 4- Cerner'!E26</f>
        <v>1</v>
      </c>
      <c r="Q26" s="41">
        <f>'Scorecard 4- Cerner'!F26</f>
        <v>1</v>
      </c>
      <c r="R26" s="32">
        <f>'Scorecard 5- Epic'!C26</f>
        <v>1</v>
      </c>
      <c r="S26" s="9">
        <f>'Scorecard 5- Epic'!D26</f>
        <v>1</v>
      </c>
      <c r="T26" s="9">
        <f>'Scorecard 5- Epic'!D26</f>
        <v>1</v>
      </c>
      <c r="U26" s="33">
        <f>'Scorecard 5- Epic'!F26</f>
        <v>1</v>
      </c>
      <c r="V26" s="28">
        <f>'Scorecard 6- Allscripts'!C26</f>
        <v>1</v>
      </c>
      <c r="W26" s="9">
        <f>'Scorecard 6- Allscripts'!D26</f>
        <v>1</v>
      </c>
      <c r="X26" s="9">
        <f>'Scorecard 6- Allscripts'!E26</f>
        <v>1</v>
      </c>
      <c r="Y26" s="41">
        <f>'Scorecard 6- Allscripts'!F26</f>
        <v>1</v>
      </c>
      <c r="Z26" s="32">
        <f>'Scorecard 7- Allscripts'!C26</f>
        <v>1</v>
      </c>
      <c r="AA26" s="9">
        <f>'Scorecard 7- Allscripts'!D26</f>
        <v>1</v>
      </c>
      <c r="AB26" s="9">
        <f>'Scorecard 7- Allscripts'!E26</f>
        <v>1</v>
      </c>
      <c r="AC26" s="33">
        <f>'Scorecard 7- Allscripts'!F26</f>
        <v>1</v>
      </c>
      <c r="AD26" s="28">
        <f>'Scorecard 8- Allscripts'!C26</f>
        <v>1</v>
      </c>
      <c r="AE26" s="9">
        <f>'Scorecard 8- Allscripts'!D26</f>
        <v>1</v>
      </c>
      <c r="AF26" s="9">
        <f>'Scorecard 8- Allscripts'!E26</f>
        <v>1</v>
      </c>
      <c r="AG26" s="41">
        <f>'Scorecard 8- Allscripts'!F26</f>
        <v>1</v>
      </c>
      <c r="AH26" s="32">
        <f>'Scorecard 9- Allscripts'!C26</f>
        <v>1</v>
      </c>
      <c r="AI26" s="9">
        <f>'Scorecard 9- Allscripts'!D26</f>
        <v>1</v>
      </c>
      <c r="AJ26" s="9">
        <f>'Scorecard 9- Allscripts'!E26</f>
        <v>1</v>
      </c>
      <c r="AK26" s="33">
        <f>'Scorecard 9- Allscripts'!F26</f>
        <v>1</v>
      </c>
      <c r="AL26" s="28">
        <f>'Scorecard 10- Allscripts'!C26</f>
        <v>1</v>
      </c>
      <c r="AM26" s="9">
        <f>'Scorecard 10- Allscripts'!D26</f>
        <v>1</v>
      </c>
      <c r="AN26" s="9">
        <f>'Scorecard 10- Allscripts'!E26</f>
        <v>1</v>
      </c>
      <c r="AO26" s="41">
        <f>'Scorecard 10- Allscripts'!F26</f>
        <v>1</v>
      </c>
      <c r="AP26" s="32">
        <f>'Scorecard 11- Allscripts'!C26</f>
        <v>1</v>
      </c>
      <c r="AQ26" s="9">
        <f>'Scorecard 11- Allscripts'!D26</f>
        <v>1</v>
      </c>
      <c r="AR26" s="9">
        <f>'Scorecard 11- Allscripts'!E26</f>
        <v>1</v>
      </c>
      <c r="AS26" s="33">
        <f>'Scorecard 11- Allscripts'!F26</f>
        <v>1</v>
      </c>
      <c r="AT26" s="28">
        <f>'Scorecard 12- Allscripts'!C26</f>
        <v>1</v>
      </c>
      <c r="AU26" s="9">
        <f>'Scorecard 12- Allscripts'!D26</f>
        <v>1</v>
      </c>
      <c r="AV26" s="9">
        <f>'Scorecard 12- Allscripts'!E26</f>
        <v>1</v>
      </c>
      <c r="AW26" s="41">
        <f>'Scorecard 12- Allscripts'!F26</f>
        <v>1</v>
      </c>
      <c r="AX26" s="32">
        <f>'Scorecard 13- Allscripts'!C26</f>
        <v>1</v>
      </c>
      <c r="AY26" s="28">
        <f>'Scorecard 13- Allscripts'!D26</f>
        <v>1</v>
      </c>
      <c r="AZ26" s="28">
        <f>'Scorecard 13- Allscripts'!E26</f>
        <v>1</v>
      </c>
      <c r="BA26" s="46">
        <f>'Scorecard 13- Allscripts'!F26</f>
        <v>1</v>
      </c>
      <c r="BB26" s="55" t="s">
        <v>145</v>
      </c>
      <c r="BC26" s="55" t="s">
        <v>145</v>
      </c>
      <c r="BD26" s="55" t="s">
        <v>145</v>
      </c>
      <c r="BE26" s="55" t="s">
        <v>145</v>
      </c>
      <c r="BF26" s="55" t="s">
        <v>145</v>
      </c>
      <c r="BG26" s="55" t="s">
        <v>145</v>
      </c>
      <c r="BH26" s="55" t="s">
        <v>145</v>
      </c>
      <c r="BI26" s="55" t="s">
        <v>145</v>
      </c>
      <c r="BJ26" s="77"/>
      <c r="BM26" s="77"/>
    </row>
    <row r="27" spans="1:66" ht="17.100000000000001" customHeight="1" x14ac:dyDescent="0.3">
      <c r="A27" s="23" t="str">
        <f>'Measure Info'!B46</f>
        <v>Medication, Discharge: Heparin (relevantPeriod. authorDatetime)</v>
      </c>
      <c r="B27" s="32">
        <f>'Scorecard 1- Epic'!C27</f>
        <v>1</v>
      </c>
      <c r="C27" s="9">
        <f>'Scorecard 1- Epic'!D27</f>
        <v>1</v>
      </c>
      <c r="D27" s="9">
        <f>'Scorecard 1- Epic'!E27</f>
        <v>1</v>
      </c>
      <c r="E27" s="33">
        <f>'Scorecard 1- Epic'!F27</f>
        <v>1</v>
      </c>
      <c r="F27" s="28">
        <f>'Scorecard 2- Allscripts'!C27</f>
        <v>1</v>
      </c>
      <c r="G27" s="9">
        <f>'Scorecard 2- Allscripts'!D27</f>
        <v>1</v>
      </c>
      <c r="H27" s="9">
        <f>'Scorecard 2- Allscripts'!E27</f>
        <v>1</v>
      </c>
      <c r="I27" s="41">
        <f>'Scorecard 2- Allscripts'!F27</f>
        <v>1</v>
      </c>
      <c r="J27" s="32">
        <f>'Scorecard 3- Epic'!C27</f>
        <v>1</v>
      </c>
      <c r="K27" s="9">
        <f>'Scorecard 3- Epic'!D27</f>
        <v>1</v>
      </c>
      <c r="L27" s="9">
        <f>'Scorecard 3- Epic'!E27</f>
        <v>1</v>
      </c>
      <c r="M27" s="33">
        <f>'Scorecard 3- Epic'!F27</f>
        <v>1</v>
      </c>
      <c r="N27" s="28">
        <f>'Scorecard 4- Cerner'!C27</f>
        <v>1</v>
      </c>
      <c r="O27" s="9">
        <f>'Scorecard 4- Cerner'!D27</f>
        <v>1</v>
      </c>
      <c r="P27" s="9">
        <f>'Scorecard 4- Cerner'!E27</f>
        <v>1</v>
      </c>
      <c r="Q27" s="41">
        <f>'Scorecard 4- Cerner'!F27</f>
        <v>1</v>
      </c>
      <c r="R27" s="32">
        <f>'Scorecard 5- Epic'!C27</f>
        <v>1</v>
      </c>
      <c r="S27" s="9">
        <f>'Scorecard 5- Epic'!D27</f>
        <v>1</v>
      </c>
      <c r="T27" s="9">
        <f>'Scorecard 5- Epic'!D27</f>
        <v>1</v>
      </c>
      <c r="U27" s="33">
        <f>'Scorecard 5- Epic'!F27</f>
        <v>1</v>
      </c>
      <c r="V27" s="28">
        <f>'Scorecard 6- Allscripts'!C27</f>
        <v>1</v>
      </c>
      <c r="W27" s="9">
        <f>'Scorecard 6- Allscripts'!D27</f>
        <v>1</v>
      </c>
      <c r="X27" s="9">
        <f>'Scorecard 6- Allscripts'!E27</f>
        <v>1</v>
      </c>
      <c r="Y27" s="41">
        <f>'Scorecard 6- Allscripts'!F27</f>
        <v>1</v>
      </c>
      <c r="Z27" s="32">
        <f>'Scorecard 7- Allscripts'!C27</f>
        <v>1</v>
      </c>
      <c r="AA27" s="9">
        <f>'Scorecard 7- Allscripts'!D27</f>
        <v>1</v>
      </c>
      <c r="AB27" s="9">
        <f>'Scorecard 7- Allscripts'!E27</f>
        <v>1</v>
      </c>
      <c r="AC27" s="33">
        <f>'Scorecard 7- Allscripts'!F27</f>
        <v>1</v>
      </c>
      <c r="AD27" s="28">
        <f>'Scorecard 8- Allscripts'!C27</f>
        <v>1</v>
      </c>
      <c r="AE27" s="9">
        <f>'Scorecard 8- Allscripts'!D27</f>
        <v>1</v>
      </c>
      <c r="AF27" s="9">
        <f>'Scorecard 8- Allscripts'!E27</f>
        <v>1</v>
      </c>
      <c r="AG27" s="41">
        <f>'Scorecard 8- Allscripts'!F27</f>
        <v>1</v>
      </c>
      <c r="AH27" s="32">
        <f>'Scorecard 9- Allscripts'!C27</f>
        <v>1</v>
      </c>
      <c r="AI27" s="9">
        <f>'Scorecard 9- Allscripts'!D27</f>
        <v>1</v>
      </c>
      <c r="AJ27" s="9">
        <f>'Scorecard 9- Allscripts'!E27</f>
        <v>1</v>
      </c>
      <c r="AK27" s="33">
        <f>'Scorecard 9- Allscripts'!F27</f>
        <v>1</v>
      </c>
      <c r="AL27" s="28">
        <f>'Scorecard 10- Allscripts'!C27</f>
        <v>1</v>
      </c>
      <c r="AM27" s="9">
        <f>'Scorecard 10- Allscripts'!D27</f>
        <v>1</v>
      </c>
      <c r="AN27" s="9">
        <f>'Scorecard 10- Allscripts'!E27</f>
        <v>1</v>
      </c>
      <c r="AO27" s="41">
        <f>'Scorecard 10- Allscripts'!F27</f>
        <v>1</v>
      </c>
      <c r="AP27" s="32">
        <f>'Scorecard 11- Allscripts'!C27</f>
        <v>1</v>
      </c>
      <c r="AQ27" s="9">
        <f>'Scorecard 11- Allscripts'!D27</f>
        <v>1</v>
      </c>
      <c r="AR27" s="9">
        <f>'Scorecard 11- Allscripts'!E27</f>
        <v>1</v>
      </c>
      <c r="AS27" s="33">
        <f>'Scorecard 11- Allscripts'!F27</f>
        <v>1</v>
      </c>
      <c r="AT27" s="28">
        <f>'Scorecard 12- Allscripts'!C27</f>
        <v>1</v>
      </c>
      <c r="AU27" s="9">
        <f>'Scorecard 12- Allscripts'!D27</f>
        <v>1</v>
      </c>
      <c r="AV27" s="9">
        <f>'Scorecard 12- Allscripts'!E27</f>
        <v>1</v>
      </c>
      <c r="AW27" s="41">
        <f>'Scorecard 12- Allscripts'!F27</f>
        <v>1</v>
      </c>
      <c r="AX27" s="32">
        <f>'Scorecard 13- Allscripts'!C27</f>
        <v>1</v>
      </c>
      <c r="AY27" s="28">
        <f>'Scorecard 13- Allscripts'!D27</f>
        <v>1</v>
      </c>
      <c r="AZ27" s="28">
        <f>'Scorecard 13- Allscripts'!E27</f>
        <v>1</v>
      </c>
      <c r="BA27" s="46">
        <f>'Scorecard 13- Allscripts'!F27</f>
        <v>1</v>
      </c>
      <c r="BB27" s="55" t="s">
        <v>145</v>
      </c>
      <c r="BC27" s="55" t="s">
        <v>145</v>
      </c>
      <c r="BD27" s="55" t="s">
        <v>145</v>
      </c>
      <c r="BE27" s="55" t="s">
        <v>145</v>
      </c>
      <c r="BF27" s="55" t="s">
        <v>145</v>
      </c>
      <c r="BG27" s="55" t="s">
        <v>145</v>
      </c>
      <c r="BH27" s="55" t="s">
        <v>145</v>
      </c>
      <c r="BI27" s="55" t="s">
        <v>145</v>
      </c>
      <c r="BJ27" s="77"/>
      <c r="BL27" s="77"/>
      <c r="BM27" s="77"/>
      <c r="BN27" s="77"/>
    </row>
    <row r="28" spans="1:66" ht="15" customHeight="1" x14ac:dyDescent="0.3">
      <c r="A28" s="23" t="str">
        <f>'Measure Info'!B47</f>
        <v>Medication, Discharge: Non Heparin  (relevantPeriod, authorDatetime)</v>
      </c>
      <c r="B28" s="32">
        <f>'Scorecard 1- Epic'!C28</f>
        <v>1</v>
      </c>
      <c r="C28" s="9">
        <f>'Scorecard 1- Epic'!D28</f>
        <v>1</v>
      </c>
      <c r="D28" s="9">
        <f>'Scorecard 1- Epic'!E28</f>
        <v>1</v>
      </c>
      <c r="E28" s="33">
        <f>'Scorecard 1- Epic'!F28</f>
        <v>1</v>
      </c>
      <c r="F28" s="28">
        <f>'Scorecard 2- Allscripts'!C28</f>
        <v>1</v>
      </c>
      <c r="G28" s="9">
        <f>'Scorecard 2- Allscripts'!D28</f>
        <v>1</v>
      </c>
      <c r="H28" s="9">
        <f>'Scorecard 2- Allscripts'!E28</f>
        <v>1</v>
      </c>
      <c r="I28" s="41">
        <f>'Scorecard 2- Allscripts'!F28</f>
        <v>1</v>
      </c>
      <c r="J28" s="32">
        <f>'Scorecard 3- Epic'!C28</f>
        <v>1</v>
      </c>
      <c r="K28" s="9">
        <f>'Scorecard 3- Epic'!D28</f>
        <v>1</v>
      </c>
      <c r="L28" s="9">
        <f>'Scorecard 3- Epic'!E28</f>
        <v>1</v>
      </c>
      <c r="M28" s="33">
        <f>'Scorecard 3- Epic'!F28</f>
        <v>1</v>
      </c>
      <c r="N28" s="28">
        <f>'Scorecard 4- Cerner'!C28</f>
        <v>1</v>
      </c>
      <c r="O28" s="9">
        <f>'Scorecard 4- Cerner'!D28</f>
        <v>1</v>
      </c>
      <c r="P28" s="9">
        <f>'Scorecard 4- Cerner'!E28</f>
        <v>1</v>
      </c>
      <c r="Q28" s="41">
        <f>'Scorecard 4- Cerner'!F28</f>
        <v>1</v>
      </c>
      <c r="R28" s="32">
        <f>'Scorecard 5- Epic'!C28</f>
        <v>1</v>
      </c>
      <c r="S28" s="9">
        <f>'Scorecard 5- Epic'!D28</f>
        <v>1</v>
      </c>
      <c r="T28" s="9">
        <f>'Scorecard 5- Epic'!D28</f>
        <v>1</v>
      </c>
      <c r="U28" s="33">
        <f>'Scorecard 5- Epic'!F28</f>
        <v>1</v>
      </c>
      <c r="V28" s="28">
        <f>'Scorecard 6- Allscripts'!C28</f>
        <v>1</v>
      </c>
      <c r="W28" s="9">
        <f>'Scorecard 6- Allscripts'!D28</f>
        <v>1</v>
      </c>
      <c r="X28" s="9">
        <f>'Scorecard 6- Allscripts'!E28</f>
        <v>1</v>
      </c>
      <c r="Y28" s="41">
        <f>'Scorecard 6- Allscripts'!F28</f>
        <v>1</v>
      </c>
      <c r="Z28" s="32">
        <f>'Scorecard 7- Allscripts'!C28</f>
        <v>1</v>
      </c>
      <c r="AA28" s="9">
        <f>'Scorecard 7- Allscripts'!D28</f>
        <v>1</v>
      </c>
      <c r="AB28" s="9">
        <f>'Scorecard 7- Allscripts'!E28</f>
        <v>1</v>
      </c>
      <c r="AC28" s="33">
        <f>'Scorecard 7- Allscripts'!F28</f>
        <v>1</v>
      </c>
      <c r="AD28" s="28">
        <f>'Scorecard 8- Allscripts'!C28</f>
        <v>1</v>
      </c>
      <c r="AE28" s="9">
        <f>'Scorecard 8- Allscripts'!D28</f>
        <v>1</v>
      </c>
      <c r="AF28" s="9">
        <f>'Scorecard 8- Allscripts'!E28</f>
        <v>1</v>
      </c>
      <c r="AG28" s="41">
        <f>'Scorecard 8- Allscripts'!F28</f>
        <v>1</v>
      </c>
      <c r="AH28" s="32">
        <f>'Scorecard 9- Allscripts'!C28</f>
        <v>1</v>
      </c>
      <c r="AI28" s="9">
        <f>'Scorecard 9- Allscripts'!D28</f>
        <v>1</v>
      </c>
      <c r="AJ28" s="9">
        <f>'Scorecard 9- Allscripts'!E28</f>
        <v>1</v>
      </c>
      <c r="AK28" s="33">
        <f>'Scorecard 9- Allscripts'!F28</f>
        <v>1</v>
      </c>
      <c r="AL28" s="28">
        <f>'Scorecard 10- Allscripts'!C28</f>
        <v>1</v>
      </c>
      <c r="AM28" s="9">
        <f>'Scorecard 10- Allscripts'!D28</f>
        <v>1</v>
      </c>
      <c r="AN28" s="9">
        <f>'Scorecard 10- Allscripts'!E28</f>
        <v>1</v>
      </c>
      <c r="AO28" s="41">
        <f>'Scorecard 10- Allscripts'!F28</f>
        <v>1</v>
      </c>
      <c r="AP28" s="32">
        <f>'Scorecard 11- Allscripts'!C28</f>
        <v>1</v>
      </c>
      <c r="AQ28" s="9">
        <f>'Scorecard 11- Allscripts'!D28</f>
        <v>1</v>
      </c>
      <c r="AR28" s="9">
        <f>'Scorecard 11- Allscripts'!E28</f>
        <v>1</v>
      </c>
      <c r="AS28" s="33">
        <f>'Scorecard 11- Allscripts'!F28</f>
        <v>1</v>
      </c>
      <c r="AT28" s="28">
        <f>'Scorecard 12- Allscripts'!C28</f>
        <v>1</v>
      </c>
      <c r="AU28" s="9">
        <f>'Scorecard 12- Allscripts'!D28</f>
        <v>1</v>
      </c>
      <c r="AV28" s="9">
        <f>'Scorecard 12- Allscripts'!E28</f>
        <v>1</v>
      </c>
      <c r="AW28" s="41">
        <f>'Scorecard 12- Allscripts'!F28</f>
        <v>1</v>
      </c>
      <c r="AX28" s="32">
        <f>'Scorecard 13- Allscripts'!C28</f>
        <v>1</v>
      </c>
      <c r="AY28" s="28">
        <f>'Scorecard 13- Allscripts'!D28</f>
        <v>1</v>
      </c>
      <c r="AZ28" s="28">
        <f>'Scorecard 13- Allscripts'!E28</f>
        <v>1</v>
      </c>
      <c r="BA28" s="46">
        <f>'Scorecard 13- Allscripts'!F28</f>
        <v>1</v>
      </c>
      <c r="BB28" s="55" t="s">
        <v>145</v>
      </c>
      <c r="BC28" s="55" t="s">
        <v>145</v>
      </c>
      <c r="BD28" s="55" t="s">
        <v>145</v>
      </c>
      <c r="BE28" s="55" t="s">
        <v>145</v>
      </c>
      <c r="BF28" s="55" t="s">
        <v>145</v>
      </c>
      <c r="BG28" s="55" t="s">
        <v>145</v>
      </c>
      <c r="BH28" s="55" t="s">
        <v>145</v>
      </c>
      <c r="BI28" s="55" t="s">
        <v>145</v>
      </c>
      <c r="BJ28" s="77"/>
      <c r="BM28" s="77"/>
    </row>
    <row r="29" spans="1:66" ht="15" customHeight="1" x14ac:dyDescent="0.3">
      <c r="A29" s="23" t="str">
        <f>'Measure Info'!B48</f>
        <v>Medication, Order: Dose</v>
      </c>
      <c r="B29" s="32">
        <f>'Scorecard 1- Epic'!C29</f>
        <v>1</v>
      </c>
      <c r="C29" s="9">
        <f>'Scorecard 1- Epic'!D29</f>
        <v>1</v>
      </c>
      <c r="D29" s="9">
        <f>'Scorecard 1- Epic'!E29</f>
        <v>1</v>
      </c>
      <c r="E29" s="33">
        <f>'Scorecard 1- Epic'!F29</f>
        <v>1</v>
      </c>
      <c r="F29" s="28">
        <f>'Scorecard 2- Allscripts'!C29</f>
        <v>1</v>
      </c>
      <c r="G29" s="9">
        <f>'Scorecard 2- Allscripts'!D29</f>
        <v>1</v>
      </c>
      <c r="H29" s="9">
        <f>'Scorecard 2- Allscripts'!E29</f>
        <v>1</v>
      </c>
      <c r="I29" s="41">
        <f>'Scorecard 2- Allscripts'!F29</f>
        <v>1</v>
      </c>
      <c r="J29" s="32">
        <f>'Scorecard 3- Epic'!C29</f>
        <v>1</v>
      </c>
      <c r="K29" s="9">
        <f>'Scorecard 3- Epic'!D29</f>
        <v>1</v>
      </c>
      <c r="L29" s="9">
        <f>'Scorecard 3- Epic'!E29</f>
        <v>1</v>
      </c>
      <c r="M29" s="33">
        <f>'Scorecard 3- Epic'!F29</f>
        <v>1</v>
      </c>
      <c r="N29" s="28">
        <f>'Scorecard 4- Cerner'!C29</f>
        <v>1</v>
      </c>
      <c r="O29" s="9">
        <f>'Scorecard 4- Cerner'!D29</f>
        <v>1</v>
      </c>
      <c r="P29" s="9">
        <f>'Scorecard 4- Cerner'!E29</f>
        <v>1</v>
      </c>
      <c r="Q29" s="41">
        <f>'Scorecard 4- Cerner'!F29</f>
        <v>1</v>
      </c>
      <c r="R29" s="32">
        <f>'Scorecard 5- Epic'!C29</f>
        <v>1</v>
      </c>
      <c r="S29" s="9">
        <f>'Scorecard 5- Epic'!D29</f>
        <v>1</v>
      </c>
      <c r="T29" s="9">
        <f>'Scorecard 5- Epic'!D29</f>
        <v>1</v>
      </c>
      <c r="U29" s="33">
        <f>'Scorecard 5- Epic'!F29</f>
        <v>1</v>
      </c>
      <c r="V29" s="28">
        <f>'Scorecard 6- Allscripts'!C29</f>
        <v>1</v>
      </c>
      <c r="W29" s="9">
        <f>'Scorecard 6- Allscripts'!D29</f>
        <v>1</v>
      </c>
      <c r="X29" s="9">
        <f>'Scorecard 6- Allscripts'!E29</f>
        <v>1</v>
      </c>
      <c r="Y29" s="41">
        <f>'Scorecard 6- Allscripts'!F29</f>
        <v>1</v>
      </c>
      <c r="Z29" s="32">
        <f>'Scorecard 7- Allscripts'!C29</f>
        <v>1</v>
      </c>
      <c r="AA29" s="9">
        <f>'Scorecard 7- Allscripts'!D29</f>
        <v>1</v>
      </c>
      <c r="AB29" s="9">
        <f>'Scorecard 7- Allscripts'!E29</f>
        <v>1</v>
      </c>
      <c r="AC29" s="33">
        <f>'Scorecard 7- Allscripts'!F29</f>
        <v>1</v>
      </c>
      <c r="AD29" s="28">
        <f>'Scorecard 8- Allscripts'!C29</f>
        <v>1</v>
      </c>
      <c r="AE29" s="9">
        <f>'Scorecard 8- Allscripts'!D29</f>
        <v>1</v>
      </c>
      <c r="AF29" s="9">
        <f>'Scorecard 8- Allscripts'!E29</f>
        <v>1</v>
      </c>
      <c r="AG29" s="41">
        <f>'Scorecard 8- Allscripts'!F29</f>
        <v>1</v>
      </c>
      <c r="AH29" s="32">
        <f>'Scorecard 9- Allscripts'!C29</f>
        <v>1</v>
      </c>
      <c r="AI29" s="9">
        <f>'Scorecard 9- Allscripts'!D29</f>
        <v>1</v>
      </c>
      <c r="AJ29" s="9">
        <f>'Scorecard 9- Allscripts'!E29</f>
        <v>1</v>
      </c>
      <c r="AK29" s="33">
        <f>'Scorecard 9- Allscripts'!F29</f>
        <v>1</v>
      </c>
      <c r="AL29" s="28">
        <f>'Scorecard 10- Allscripts'!C29</f>
        <v>1</v>
      </c>
      <c r="AM29" s="9">
        <f>'Scorecard 10- Allscripts'!D29</f>
        <v>1</v>
      </c>
      <c r="AN29" s="9">
        <f>'Scorecard 10- Allscripts'!E29</f>
        <v>1</v>
      </c>
      <c r="AO29" s="41">
        <f>'Scorecard 10- Allscripts'!F29</f>
        <v>1</v>
      </c>
      <c r="AP29" s="32">
        <f>'Scorecard 11- Allscripts'!C29</f>
        <v>1</v>
      </c>
      <c r="AQ29" s="9">
        <f>'Scorecard 11- Allscripts'!D29</f>
        <v>1</v>
      </c>
      <c r="AR29" s="9">
        <f>'Scorecard 11- Allscripts'!E29</f>
        <v>1</v>
      </c>
      <c r="AS29" s="33">
        <f>'Scorecard 11- Allscripts'!F29</f>
        <v>1</v>
      </c>
      <c r="AT29" s="28">
        <f>'Scorecard 12- Allscripts'!C29</f>
        <v>1</v>
      </c>
      <c r="AU29" s="9">
        <f>'Scorecard 12- Allscripts'!D29</f>
        <v>1</v>
      </c>
      <c r="AV29" s="9">
        <f>'Scorecard 12- Allscripts'!E29</f>
        <v>1</v>
      </c>
      <c r="AW29" s="41">
        <f>'Scorecard 12- Allscripts'!F29</f>
        <v>1</v>
      </c>
      <c r="AX29" s="32">
        <f>'Scorecard 13- Allscripts'!C29</f>
        <v>1</v>
      </c>
      <c r="AY29" s="28">
        <f>'Scorecard 13- Allscripts'!D29</f>
        <v>1</v>
      </c>
      <c r="AZ29" s="28">
        <f>'Scorecard 13- Allscripts'!E29</f>
        <v>1</v>
      </c>
      <c r="BA29" s="46">
        <f>'Scorecard 13- Allscripts'!F29</f>
        <v>1</v>
      </c>
      <c r="BB29" s="55" t="s">
        <v>145</v>
      </c>
      <c r="BC29" s="55" t="s">
        <v>145</v>
      </c>
      <c r="BD29" s="55" t="s">
        <v>145</v>
      </c>
      <c r="BE29" s="55" t="s">
        <v>145</v>
      </c>
      <c r="BF29" s="55" t="s">
        <v>145</v>
      </c>
      <c r="BG29" s="55" t="s">
        <v>145</v>
      </c>
      <c r="BH29" s="55" t="s">
        <v>145</v>
      </c>
      <c r="BI29" s="55" t="s">
        <v>145</v>
      </c>
      <c r="BJ29" s="77"/>
    </row>
    <row r="30" spans="1:66" ht="15" customHeight="1" x14ac:dyDescent="0.3">
      <c r="A30" s="23" t="str">
        <f>'Measure Info'!B49</f>
        <v>Medication, Order: Frequency</v>
      </c>
      <c r="B30" s="32">
        <f>'Scorecard 1- Epic'!C30</f>
        <v>1</v>
      </c>
      <c r="C30" s="9">
        <f>'Scorecard 1- Epic'!D30</f>
        <v>1</v>
      </c>
      <c r="D30" s="9">
        <f>'Scorecard 1- Epic'!E30</f>
        <v>1</v>
      </c>
      <c r="E30" s="33">
        <f>'Scorecard 1- Epic'!F30</f>
        <v>1</v>
      </c>
      <c r="F30" s="28">
        <f>'Scorecard 2- Allscripts'!C30</f>
        <v>1</v>
      </c>
      <c r="G30" s="9">
        <f>'Scorecard 2- Allscripts'!D30</f>
        <v>1</v>
      </c>
      <c r="H30" s="9">
        <f>'Scorecard 2- Allscripts'!E30</f>
        <v>1</v>
      </c>
      <c r="I30" s="41">
        <f>'Scorecard 2- Allscripts'!F30</f>
        <v>1</v>
      </c>
      <c r="J30" s="32">
        <f>'Scorecard 3- Epic'!C30</f>
        <v>1</v>
      </c>
      <c r="K30" s="9">
        <f>'Scorecard 3- Epic'!D30</f>
        <v>1</v>
      </c>
      <c r="L30" s="9">
        <f>'Scorecard 3- Epic'!E30</f>
        <v>1</v>
      </c>
      <c r="M30" s="33">
        <f>'Scorecard 3- Epic'!F30</f>
        <v>1</v>
      </c>
      <c r="N30" s="28">
        <f>'Scorecard 4- Cerner'!C30</f>
        <v>1</v>
      </c>
      <c r="O30" s="9">
        <f>'Scorecard 4- Cerner'!D30</f>
        <v>1</v>
      </c>
      <c r="P30" s="9">
        <f>'Scorecard 4- Cerner'!E30</f>
        <v>1</v>
      </c>
      <c r="Q30" s="41">
        <f>'Scorecard 4- Cerner'!F30</f>
        <v>1</v>
      </c>
      <c r="R30" s="32">
        <f>'Scorecard 5- Epic'!C30</f>
        <v>1</v>
      </c>
      <c r="S30" s="9">
        <f>'Scorecard 5- Epic'!D30</f>
        <v>1</v>
      </c>
      <c r="T30" s="9">
        <f>'Scorecard 5- Epic'!D30</f>
        <v>1</v>
      </c>
      <c r="U30" s="33">
        <f>'Scorecard 5- Epic'!F30</f>
        <v>1</v>
      </c>
      <c r="V30" s="28">
        <f>'Scorecard 6- Allscripts'!C30</f>
        <v>1</v>
      </c>
      <c r="W30" s="9">
        <f>'Scorecard 6- Allscripts'!D30</f>
        <v>1</v>
      </c>
      <c r="X30" s="9">
        <f>'Scorecard 6- Allscripts'!E30</f>
        <v>1</v>
      </c>
      <c r="Y30" s="41">
        <f>'Scorecard 6- Allscripts'!F30</f>
        <v>1</v>
      </c>
      <c r="Z30" s="32">
        <f>'Scorecard 7- Allscripts'!C30</f>
        <v>1</v>
      </c>
      <c r="AA30" s="9">
        <f>'Scorecard 7- Allscripts'!D30</f>
        <v>1</v>
      </c>
      <c r="AB30" s="9">
        <f>'Scorecard 7- Allscripts'!E30</f>
        <v>1</v>
      </c>
      <c r="AC30" s="33">
        <f>'Scorecard 7- Allscripts'!F30</f>
        <v>1</v>
      </c>
      <c r="AD30" s="28">
        <f>'Scorecard 8- Allscripts'!C30</f>
        <v>1</v>
      </c>
      <c r="AE30" s="9">
        <f>'Scorecard 8- Allscripts'!D30</f>
        <v>1</v>
      </c>
      <c r="AF30" s="9">
        <f>'Scorecard 8- Allscripts'!E30</f>
        <v>1</v>
      </c>
      <c r="AG30" s="41">
        <f>'Scorecard 8- Allscripts'!F30</f>
        <v>1</v>
      </c>
      <c r="AH30" s="32">
        <f>'Scorecard 9- Allscripts'!C30</f>
        <v>1</v>
      </c>
      <c r="AI30" s="9">
        <f>'Scorecard 9- Allscripts'!D30</f>
        <v>1</v>
      </c>
      <c r="AJ30" s="9">
        <f>'Scorecard 9- Allscripts'!E30</f>
        <v>1</v>
      </c>
      <c r="AK30" s="33">
        <f>'Scorecard 9- Allscripts'!F30</f>
        <v>1</v>
      </c>
      <c r="AL30" s="28">
        <f>'Scorecard 10- Allscripts'!C30</f>
        <v>1</v>
      </c>
      <c r="AM30" s="9">
        <f>'Scorecard 10- Allscripts'!D30</f>
        <v>1</v>
      </c>
      <c r="AN30" s="9">
        <f>'Scorecard 10- Allscripts'!E30</f>
        <v>1</v>
      </c>
      <c r="AO30" s="41">
        <f>'Scorecard 10- Allscripts'!F30</f>
        <v>1</v>
      </c>
      <c r="AP30" s="32">
        <f>'Scorecard 11- Allscripts'!C30</f>
        <v>1</v>
      </c>
      <c r="AQ30" s="9">
        <f>'Scorecard 11- Allscripts'!D30</f>
        <v>1</v>
      </c>
      <c r="AR30" s="9">
        <f>'Scorecard 11- Allscripts'!E30</f>
        <v>1</v>
      </c>
      <c r="AS30" s="33">
        <f>'Scorecard 11- Allscripts'!F30</f>
        <v>1</v>
      </c>
      <c r="AT30" s="28">
        <f>'Scorecard 12- Allscripts'!C30</f>
        <v>1</v>
      </c>
      <c r="AU30" s="9">
        <f>'Scorecard 12- Allscripts'!D30</f>
        <v>1</v>
      </c>
      <c r="AV30" s="9">
        <f>'Scorecard 12- Allscripts'!E30</f>
        <v>1</v>
      </c>
      <c r="AW30" s="41">
        <f>'Scorecard 12- Allscripts'!F30</f>
        <v>1</v>
      </c>
      <c r="AX30" s="32">
        <f>'Scorecard 13- Allscripts'!C30</f>
        <v>1</v>
      </c>
      <c r="AY30" s="28">
        <f>'Scorecard 13- Allscripts'!D30</f>
        <v>1</v>
      </c>
      <c r="AZ30" s="28">
        <f>'Scorecard 13- Allscripts'!E30</f>
        <v>1</v>
      </c>
      <c r="BA30" s="46">
        <f>'Scorecard 13- Allscripts'!F30</f>
        <v>1</v>
      </c>
      <c r="BB30" s="55" t="s">
        <v>145</v>
      </c>
      <c r="BC30" s="55" t="s">
        <v>145</v>
      </c>
      <c r="BD30" s="55" t="s">
        <v>145</v>
      </c>
      <c r="BE30" s="55" t="s">
        <v>145</v>
      </c>
      <c r="BF30" s="55" t="s">
        <v>145</v>
      </c>
      <c r="BG30" s="55" t="s">
        <v>145</v>
      </c>
      <c r="BH30" s="55" t="s">
        <v>145</v>
      </c>
      <c r="BI30" s="55" t="s">
        <v>145</v>
      </c>
      <c r="BJ30" s="77"/>
    </row>
    <row r="31" spans="1:66" ht="15" customHeight="1" x14ac:dyDescent="0.3">
      <c r="A31" s="23" t="str">
        <f>'Measure Info'!B50</f>
        <v>Medication, Order: Heparin (relevantPeriod. authorDatetime)</v>
      </c>
      <c r="B31" s="32">
        <f>'Scorecard 1- Epic'!C31</f>
        <v>1</v>
      </c>
      <c r="C31" s="9">
        <f>'Scorecard 1- Epic'!D31</f>
        <v>1</v>
      </c>
      <c r="D31" s="9">
        <f>'Scorecard 1- Epic'!E31</f>
        <v>1</v>
      </c>
      <c r="E31" s="33">
        <f>'Scorecard 1- Epic'!F31</f>
        <v>1</v>
      </c>
      <c r="F31" s="28">
        <f>'Scorecard 2- Allscripts'!C31</f>
        <v>1</v>
      </c>
      <c r="G31" s="9">
        <f>'Scorecard 2- Allscripts'!D31</f>
        <v>1</v>
      </c>
      <c r="H31" s="9">
        <f>'Scorecard 2- Allscripts'!E31</f>
        <v>1</v>
      </c>
      <c r="I31" s="41">
        <f>'Scorecard 2- Allscripts'!F31</f>
        <v>1</v>
      </c>
      <c r="J31" s="32">
        <f>'Scorecard 3- Epic'!C31</f>
        <v>1</v>
      </c>
      <c r="K31" s="9">
        <f>'Scorecard 3- Epic'!D31</f>
        <v>1</v>
      </c>
      <c r="L31" s="9">
        <f>'Scorecard 3- Epic'!E31</f>
        <v>1</v>
      </c>
      <c r="M31" s="33">
        <f>'Scorecard 3- Epic'!F31</f>
        <v>1</v>
      </c>
      <c r="N31" s="28">
        <f>'Scorecard 4- Cerner'!C31</f>
        <v>1</v>
      </c>
      <c r="O31" s="9">
        <f>'Scorecard 4- Cerner'!D31</f>
        <v>1</v>
      </c>
      <c r="P31" s="9">
        <f>'Scorecard 4- Cerner'!E31</f>
        <v>1</v>
      </c>
      <c r="Q31" s="41">
        <f>'Scorecard 4- Cerner'!F31</f>
        <v>1</v>
      </c>
      <c r="R31" s="32">
        <f>'Scorecard 5- Epic'!C31</f>
        <v>1</v>
      </c>
      <c r="S31" s="9">
        <f>'Scorecard 5- Epic'!D31</f>
        <v>1</v>
      </c>
      <c r="T31" s="9">
        <f>'Scorecard 5- Epic'!D31</f>
        <v>1</v>
      </c>
      <c r="U31" s="33">
        <f>'Scorecard 5- Epic'!F31</f>
        <v>1</v>
      </c>
      <c r="V31" s="28">
        <f>'Scorecard 6- Allscripts'!C31</f>
        <v>1</v>
      </c>
      <c r="W31" s="9">
        <f>'Scorecard 6- Allscripts'!D31</f>
        <v>1</v>
      </c>
      <c r="X31" s="9">
        <f>'Scorecard 6- Allscripts'!E31</f>
        <v>1</v>
      </c>
      <c r="Y31" s="41">
        <f>'Scorecard 6- Allscripts'!F31</f>
        <v>1</v>
      </c>
      <c r="Z31" s="32">
        <f>'Scorecard 7- Allscripts'!C31</f>
        <v>1</v>
      </c>
      <c r="AA31" s="9">
        <f>'Scorecard 7- Allscripts'!D31</f>
        <v>1</v>
      </c>
      <c r="AB31" s="9">
        <f>'Scorecard 7- Allscripts'!E31</f>
        <v>1</v>
      </c>
      <c r="AC31" s="33">
        <f>'Scorecard 7- Allscripts'!F31</f>
        <v>1</v>
      </c>
      <c r="AD31" s="28">
        <f>'Scorecard 8- Allscripts'!C31</f>
        <v>1</v>
      </c>
      <c r="AE31" s="9">
        <f>'Scorecard 8- Allscripts'!D31</f>
        <v>1</v>
      </c>
      <c r="AF31" s="9">
        <f>'Scorecard 8- Allscripts'!E31</f>
        <v>1</v>
      </c>
      <c r="AG31" s="41">
        <f>'Scorecard 8- Allscripts'!F31</f>
        <v>1</v>
      </c>
      <c r="AH31" s="32">
        <f>'Scorecard 9- Allscripts'!C31</f>
        <v>1</v>
      </c>
      <c r="AI31" s="9">
        <f>'Scorecard 9- Allscripts'!D31</f>
        <v>1</v>
      </c>
      <c r="AJ31" s="9">
        <f>'Scorecard 9- Allscripts'!E31</f>
        <v>1</v>
      </c>
      <c r="AK31" s="33">
        <f>'Scorecard 9- Allscripts'!F31</f>
        <v>1</v>
      </c>
      <c r="AL31" s="28">
        <f>'Scorecard 10- Allscripts'!C31</f>
        <v>1</v>
      </c>
      <c r="AM31" s="9">
        <f>'Scorecard 10- Allscripts'!D31</f>
        <v>1</v>
      </c>
      <c r="AN31" s="9">
        <f>'Scorecard 10- Allscripts'!E31</f>
        <v>1</v>
      </c>
      <c r="AO31" s="41">
        <f>'Scorecard 10- Allscripts'!F31</f>
        <v>1</v>
      </c>
      <c r="AP31" s="32">
        <f>'Scorecard 11- Allscripts'!C31</f>
        <v>1</v>
      </c>
      <c r="AQ31" s="9">
        <f>'Scorecard 11- Allscripts'!D31</f>
        <v>1</v>
      </c>
      <c r="AR31" s="9">
        <f>'Scorecard 11- Allscripts'!E31</f>
        <v>1</v>
      </c>
      <c r="AS31" s="33">
        <f>'Scorecard 11- Allscripts'!F31</f>
        <v>1</v>
      </c>
      <c r="AT31" s="28">
        <f>'Scorecard 12- Allscripts'!C31</f>
        <v>1</v>
      </c>
      <c r="AU31" s="9">
        <f>'Scorecard 12- Allscripts'!D31</f>
        <v>1</v>
      </c>
      <c r="AV31" s="9">
        <f>'Scorecard 12- Allscripts'!E31</f>
        <v>1</v>
      </c>
      <c r="AW31" s="41">
        <f>'Scorecard 12- Allscripts'!F31</f>
        <v>1</v>
      </c>
      <c r="AX31" s="32">
        <f>'Scorecard 13- Allscripts'!C31</f>
        <v>1</v>
      </c>
      <c r="AY31" s="28">
        <f>'Scorecard 13- Allscripts'!D31</f>
        <v>1</v>
      </c>
      <c r="AZ31" s="28">
        <f>'Scorecard 13- Allscripts'!E31</f>
        <v>1</v>
      </c>
      <c r="BA31" s="46">
        <f>'Scorecard 13- Allscripts'!F31</f>
        <v>1</v>
      </c>
      <c r="BB31" s="55" t="s">
        <v>145</v>
      </c>
      <c r="BC31" s="55" t="s">
        <v>145</v>
      </c>
      <c r="BD31" s="55" t="s">
        <v>145</v>
      </c>
      <c r="BE31" s="55" t="s">
        <v>145</v>
      </c>
      <c r="BF31" s="55" t="s">
        <v>145</v>
      </c>
      <c r="BG31" s="55" t="s">
        <v>145</v>
      </c>
      <c r="BH31" s="55" t="s">
        <v>145</v>
      </c>
      <c r="BI31" s="55" t="s">
        <v>145</v>
      </c>
      <c r="BJ31" s="77"/>
    </row>
    <row r="32" spans="1:66" ht="15" customHeight="1" x14ac:dyDescent="0.3">
      <c r="A32" s="23" t="str">
        <f>'Measure Info'!B51</f>
        <v>Medication, Order: Non Heparin Anticoagulants for VTE Treatment (relevantPeriod, authorDatetime)</v>
      </c>
      <c r="B32" s="32">
        <f>'Scorecard 1- Epic'!C32</f>
        <v>1</v>
      </c>
      <c r="C32" s="9">
        <f>'Scorecard 1- Epic'!D32</f>
        <v>1</v>
      </c>
      <c r="D32" s="9">
        <f>'Scorecard 1- Epic'!E32</f>
        <v>1</v>
      </c>
      <c r="E32" s="33">
        <f>'Scorecard 1- Epic'!F32</f>
        <v>1</v>
      </c>
      <c r="F32" s="28">
        <f>'Scorecard 2- Allscripts'!C32</f>
        <v>1</v>
      </c>
      <c r="G32" s="9">
        <f>'Scorecard 2- Allscripts'!D32</f>
        <v>1</v>
      </c>
      <c r="H32" s="9">
        <f>'Scorecard 2- Allscripts'!E32</f>
        <v>1</v>
      </c>
      <c r="I32" s="41">
        <f>'Scorecard 2- Allscripts'!F32</f>
        <v>1</v>
      </c>
      <c r="J32" s="32">
        <f>'Scorecard 3- Epic'!C32</f>
        <v>1</v>
      </c>
      <c r="K32" s="9">
        <f>'Scorecard 3- Epic'!D32</f>
        <v>1</v>
      </c>
      <c r="L32" s="9">
        <f>'Scorecard 3- Epic'!E32</f>
        <v>1</v>
      </c>
      <c r="M32" s="33">
        <f>'Scorecard 3- Epic'!F32</f>
        <v>1</v>
      </c>
      <c r="N32" s="28">
        <f>'Scorecard 4- Cerner'!C32</f>
        <v>1</v>
      </c>
      <c r="O32" s="9">
        <f>'Scorecard 4- Cerner'!D32</f>
        <v>1</v>
      </c>
      <c r="P32" s="9">
        <f>'Scorecard 4- Cerner'!E32</f>
        <v>1</v>
      </c>
      <c r="Q32" s="41">
        <f>'Scorecard 4- Cerner'!F32</f>
        <v>1</v>
      </c>
      <c r="R32" s="32">
        <f>'Scorecard 5- Epic'!C32</f>
        <v>1</v>
      </c>
      <c r="S32" s="9">
        <f>'Scorecard 5- Epic'!D32</f>
        <v>1</v>
      </c>
      <c r="T32" s="9">
        <f>'Scorecard 5- Epic'!D32</f>
        <v>1</v>
      </c>
      <c r="U32" s="33">
        <f>'Scorecard 5- Epic'!F32</f>
        <v>1</v>
      </c>
      <c r="V32" s="28">
        <f>'Scorecard 6- Allscripts'!C32</f>
        <v>1</v>
      </c>
      <c r="W32" s="9">
        <f>'Scorecard 6- Allscripts'!D32</f>
        <v>1</v>
      </c>
      <c r="X32" s="9">
        <f>'Scorecard 6- Allscripts'!E32</f>
        <v>1</v>
      </c>
      <c r="Y32" s="41">
        <f>'Scorecard 6- Allscripts'!F32</f>
        <v>1</v>
      </c>
      <c r="Z32" s="32">
        <f>'Scorecard 7- Allscripts'!C32</f>
        <v>1</v>
      </c>
      <c r="AA32" s="9">
        <f>'Scorecard 7- Allscripts'!D32</f>
        <v>1</v>
      </c>
      <c r="AB32" s="9">
        <f>'Scorecard 7- Allscripts'!E32</f>
        <v>1</v>
      </c>
      <c r="AC32" s="33">
        <f>'Scorecard 7- Allscripts'!F32</f>
        <v>1</v>
      </c>
      <c r="AD32" s="28">
        <f>'Scorecard 8- Allscripts'!C32</f>
        <v>1</v>
      </c>
      <c r="AE32" s="9">
        <f>'Scorecard 8- Allscripts'!D32</f>
        <v>1</v>
      </c>
      <c r="AF32" s="9">
        <f>'Scorecard 8- Allscripts'!E32</f>
        <v>1</v>
      </c>
      <c r="AG32" s="41">
        <f>'Scorecard 8- Allscripts'!F32</f>
        <v>1</v>
      </c>
      <c r="AH32" s="32">
        <f>'Scorecard 9- Allscripts'!C32</f>
        <v>1</v>
      </c>
      <c r="AI32" s="9">
        <f>'Scorecard 9- Allscripts'!D32</f>
        <v>1</v>
      </c>
      <c r="AJ32" s="9">
        <f>'Scorecard 9- Allscripts'!E32</f>
        <v>1</v>
      </c>
      <c r="AK32" s="33">
        <f>'Scorecard 9- Allscripts'!F32</f>
        <v>1</v>
      </c>
      <c r="AL32" s="28">
        <f>'Scorecard 10- Allscripts'!C32</f>
        <v>1</v>
      </c>
      <c r="AM32" s="9">
        <f>'Scorecard 10- Allscripts'!D32</f>
        <v>1</v>
      </c>
      <c r="AN32" s="9">
        <f>'Scorecard 10- Allscripts'!E32</f>
        <v>1</v>
      </c>
      <c r="AO32" s="41">
        <f>'Scorecard 10- Allscripts'!F32</f>
        <v>1</v>
      </c>
      <c r="AP32" s="32">
        <f>'Scorecard 11- Allscripts'!C32</f>
        <v>1</v>
      </c>
      <c r="AQ32" s="9">
        <f>'Scorecard 11- Allscripts'!D32</f>
        <v>1</v>
      </c>
      <c r="AR32" s="9">
        <f>'Scorecard 11- Allscripts'!E32</f>
        <v>1</v>
      </c>
      <c r="AS32" s="33">
        <f>'Scorecard 11- Allscripts'!F32</f>
        <v>1</v>
      </c>
      <c r="AT32" s="28">
        <f>'Scorecard 12- Allscripts'!C32</f>
        <v>1</v>
      </c>
      <c r="AU32" s="9">
        <f>'Scorecard 12- Allscripts'!D32</f>
        <v>1</v>
      </c>
      <c r="AV32" s="9">
        <f>'Scorecard 12- Allscripts'!E32</f>
        <v>1</v>
      </c>
      <c r="AW32" s="41">
        <f>'Scorecard 12- Allscripts'!F32</f>
        <v>1</v>
      </c>
      <c r="AX32" s="32">
        <f>'Scorecard 13- Allscripts'!C32</f>
        <v>1</v>
      </c>
      <c r="AY32" s="28">
        <f>'Scorecard 13- Allscripts'!D32</f>
        <v>1</v>
      </c>
      <c r="AZ32" s="28">
        <f>'Scorecard 13- Allscripts'!E32</f>
        <v>1</v>
      </c>
      <c r="BA32" s="46">
        <f>'Scorecard 13- Allscripts'!F32</f>
        <v>1</v>
      </c>
      <c r="BB32" s="55" t="s">
        <v>145</v>
      </c>
      <c r="BC32" s="55" t="s">
        <v>145</v>
      </c>
      <c r="BD32" s="55" t="s">
        <v>145</v>
      </c>
      <c r="BE32" s="55" t="s">
        <v>145</v>
      </c>
      <c r="BF32" s="55" t="s">
        <v>145</v>
      </c>
      <c r="BG32" s="55" t="s">
        <v>145</v>
      </c>
      <c r="BH32" s="55" t="s">
        <v>145</v>
      </c>
      <c r="BI32" s="55" t="s">
        <v>145</v>
      </c>
      <c r="BJ32" s="77"/>
    </row>
    <row r="33" spans="1:64" ht="15" customHeight="1" x14ac:dyDescent="0.3">
      <c r="A33" s="24" t="str">
        <f>'Measure Info'!B52</f>
        <v>Patient Characteristic Birthdate: Birth date</v>
      </c>
      <c r="B33" s="32">
        <f>'Scorecard 1- Epic'!C33</f>
        <v>1</v>
      </c>
      <c r="C33" s="9">
        <f>'Scorecard 1- Epic'!D33</f>
        <v>1</v>
      </c>
      <c r="D33" s="9">
        <f>'Scorecard 1- Epic'!E33</f>
        <v>1</v>
      </c>
      <c r="E33" s="33">
        <f>'Scorecard 1- Epic'!F33</f>
        <v>1</v>
      </c>
      <c r="F33" s="28">
        <f>'Scorecard 2- Allscripts'!C33</f>
        <v>1</v>
      </c>
      <c r="G33" s="9">
        <f>'Scorecard 2- Allscripts'!D33</f>
        <v>1</v>
      </c>
      <c r="H33" s="9">
        <f>'Scorecard 2- Allscripts'!E33</f>
        <v>1</v>
      </c>
      <c r="I33" s="41">
        <f>'Scorecard 2- Allscripts'!F33</f>
        <v>1</v>
      </c>
      <c r="J33" s="32">
        <f>'Scorecard 3- Epic'!C33</f>
        <v>1</v>
      </c>
      <c r="K33" s="9">
        <f>'Scorecard 3- Epic'!D33</f>
        <v>1</v>
      </c>
      <c r="L33" s="9">
        <f>'Scorecard 3- Epic'!E33</f>
        <v>1</v>
      </c>
      <c r="M33" s="33">
        <f>'Scorecard 3- Epic'!F33</f>
        <v>1</v>
      </c>
      <c r="N33" s="28">
        <f>'Scorecard 4- Cerner'!C33</f>
        <v>1</v>
      </c>
      <c r="O33" s="9">
        <f>'Scorecard 4- Cerner'!D33</f>
        <v>1</v>
      </c>
      <c r="P33" s="9">
        <f>'Scorecard 4- Cerner'!E33</f>
        <v>1</v>
      </c>
      <c r="Q33" s="41">
        <f>'Scorecard 4- Cerner'!F33</f>
        <v>1</v>
      </c>
      <c r="R33" s="32">
        <f>'Scorecard 5- Epic'!C33</f>
        <v>1</v>
      </c>
      <c r="S33" s="9">
        <f>'Scorecard 5- Epic'!D33</f>
        <v>1</v>
      </c>
      <c r="T33" s="9">
        <f>'Scorecard 5- Epic'!D33</f>
        <v>1</v>
      </c>
      <c r="U33" s="33">
        <f>'Scorecard 5- Epic'!F33</f>
        <v>1</v>
      </c>
      <c r="V33" s="28">
        <f>'Scorecard 6- Allscripts'!C33</f>
        <v>1</v>
      </c>
      <c r="W33" s="9">
        <f>'Scorecard 6- Allscripts'!D33</f>
        <v>1</v>
      </c>
      <c r="X33" s="9">
        <f>'Scorecard 6- Allscripts'!E33</f>
        <v>1</v>
      </c>
      <c r="Y33" s="41">
        <f>'Scorecard 6- Allscripts'!F33</f>
        <v>1</v>
      </c>
      <c r="Z33" s="32">
        <f>'Scorecard 7- Allscripts'!C33</f>
        <v>1</v>
      </c>
      <c r="AA33" s="9">
        <f>'Scorecard 7- Allscripts'!D33</f>
        <v>1</v>
      </c>
      <c r="AB33" s="9">
        <f>'Scorecard 7- Allscripts'!E33</f>
        <v>1</v>
      </c>
      <c r="AC33" s="33">
        <f>'Scorecard 7- Allscripts'!F33</f>
        <v>1</v>
      </c>
      <c r="AD33" s="28">
        <f>'Scorecard 8- Allscripts'!C33</f>
        <v>1</v>
      </c>
      <c r="AE33" s="9">
        <f>'Scorecard 8- Allscripts'!D33</f>
        <v>1</v>
      </c>
      <c r="AF33" s="9">
        <f>'Scorecard 8- Allscripts'!E33</f>
        <v>1</v>
      </c>
      <c r="AG33" s="41">
        <f>'Scorecard 8- Allscripts'!F33</f>
        <v>1</v>
      </c>
      <c r="AH33" s="32">
        <f>'Scorecard 9- Allscripts'!C33</f>
        <v>1</v>
      </c>
      <c r="AI33" s="9">
        <f>'Scorecard 9- Allscripts'!D33</f>
        <v>1</v>
      </c>
      <c r="AJ33" s="9">
        <f>'Scorecard 9- Allscripts'!E33</f>
        <v>1</v>
      </c>
      <c r="AK33" s="33">
        <f>'Scorecard 9- Allscripts'!F33</f>
        <v>1</v>
      </c>
      <c r="AL33" s="28">
        <f>'Scorecard 10- Allscripts'!C33</f>
        <v>1</v>
      </c>
      <c r="AM33" s="9">
        <f>'Scorecard 10- Allscripts'!D33</f>
        <v>1</v>
      </c>
      <c r="AN33" s="9">
        <f>'Scorecard 10- Allscripts'!E33</f>
        <v>1</v>
      </c>
      <c r="AO33" s="41">
        <f>'Scorecard 10- Allscripts'!F33</f>
        <v>1</v>
      </c>
      <c r="AP33" s="32">
        <f>'Scorecard 11- Allscripts'!C33</f>
        <v>1</v>
      </c>
      <c r="AQ33" s="9">
        <f>'Scorecard 11- Allscripts'!D33</f>
        <v>1</v>
      </c>
      <c r="AR33" s="9">
        <f>'Scorecard 11- Allscripts'!E33</f>
        <v>1</v>
      </c>
      <c r="AS33" s="33">
        <f>'Scorecard 11- Allscripts'!F33</f>
        <v>1</v>
      </c>
      <c r="AT33" s="28">
        <f>'Scorecard 12- Allscripts'!C33</f>
        <v>1</v>
      </c>
      <c r="AU33" s="9">
        <f>'Scorecard 12- Allscripts'!D33</f>
        <v>1</v>
      </c>
      <c r="AV33" s="9">
        <f>'Scorecard 12- Allscripts'!E33</f>
        <v>1</v>
      </c>
      <c r="AW33" s="41">
        <f>'Scorecard 12- Allscripts'!F33</f>
        <v>1</v>
      </c>
      <c r="AX33" s="32">
        <f>'Scorecard 13- Allscripts'!C33</f>
        <v>1</v>
      </c>
      <c r="AY33" s="28">
        <f>'Scorecard 13- Allscripts'!D33</f>
        <v>1</v>
      </c>
      <c r="AZ33" s="28">
        <f>'Scorecard 13- Allscripts'!E33</f>
        <v>1</v>
      </c>
      <c r="BA33" s="46">
        <f>'Scorecard 13- Allscripts'!F33</f>
        <v>1</v>
      </c>
      <c r="BB33" s="55" t="s">
        <v>145</v>
      </c>
      <c r="BC33" s="55" t="s">
        <v>145</v>
      </c>
      <c r="BD33" s="55" t="s">
        <v>145</v>
      </c>
      <c r="BE33" s="55" t="s">
        <v>145</v>
      </c>
      <c r="BF33" s="55" t="s">
        <v>145</v>
      </c>
      <c r="BG33" s="55" t="s">
        <v>145</v>
      </c>
      <c r="BH33" s="55" t="s">
        <v>145</v>
      </c>
      <c r="BI33" s="55" t="s">
        <v>145</v>
      </c>
      <c r="BJ33" s="77"/>
      <c r="BK33" s="77"/>
    </row>
    <row r="34" spans="1:64" ht="15" customHeight="1" x14ac:dyDescent="0.3">
      <c r="A34" s="24" t="str">
        <f>'Measure Info'!B53</f>
        <v>Patient Characteristic Ethnicity: Ethnicity</v>
      </c>
      <c r="B34" s="32">
        <f>'Scorecard 1- Epic'!C34</f>
        <v>1</v>
      </c>
      <c r="C34" s="9">
        <f>'Scorecard 1- Epic'!D34</f>
        <v>1</v>
      </c>
      <c r="D34" s="9">
        <f>'Scorecard 1- Epic'!E34</f>
        <v>1</v>
      </c>
      <c r="E34" s="33">
        <f>'Scorecard 1- Epic'!F34</f>
        <v>1</v>
      </c>
      <c r="F34" s="28">
        <f>'Scorecard 2- Allscripts'!C34</f>
        <v>1</v>
      </c>
      <c r="G34" s="9">
        <f>'Scorecard 2- Allscripts'!D34</f>
        <v>1</v>
      </c>
      <c r="H34" s="9">
        <f>'Scorecard 2- Allscripts'!E34</f>
        <v>1</v>
      </c>
      <c r="I34" s="41">
        <f>'Scorecard 2- Allscripts'!F34</f>
        <v>1</v>
      </c>
      <c r="J34" s="32">
        <f>'Scorecard 3- Epic'!C34</f>
        <v>1</v>
      </c>
      <c r="K34" s="9">
        <f>'Scorecard 3- Epic'!D34</f>
        <v>1</v>
      </c>
      <c r="L34" s="9">
        <f>'Scorecard 3- Epic'!E34</f>
        <v>1</v>
      </c>
      <c r="M34" s="33">
        <f>'Scorecard 3- Epic'!F34</f>
        <v>1</v>
      </c>
      <c r="N34" s="28">
        <f>'Scorecard 4- Cerner'!C34</f>
        <v>1</v>
      </c>
      <c r="O34" s="9">
        <f>'Scorecard 4- Cerner'!D34</f>
        <v>1</v>
      </c>
      <c r="P34" s="9">
        <f>'Scorecard 4- Cerner'!E34</f>
        <v>1</v>
      </c>
      <c r="Q34" s="41">
        <f>'Scorecard 4- Cerner'!F34</f>
        <v>1</v>
      </c>
      <c r="R34" s="32">
        <f>'Scorecard 5- Epic'!C34</f>
        <v>1</v>
      </c>
      <c r="S34" s="9">
        <f>'Scorecard 5- Epic'!D34</f>
        <v>1</v>
      </c>
      <c r="T34" s="9">
        <f>'Scorecard 5- Epic'!D34</f>
        <v>1</v>
      </c>
      <c r="U34" s="33">
        <f>'Scorecard 5- Epic'!F34</f>
        <v>1</v>
      </c>
      <c r="V34" s="28">
        <f>'Scorecard 6- Allscripts'!C34</f>
        <v>1</v>
      </c>
      <c r="W34" s="9">
        <f>'Scorecard 6- Allscripts'!D34</f>
        <v>1</v>
      </c>
      <c r="X34" s="9">
        <f>'Scorecard 6- Allscripts'!E34</f>
        <v>1</v>
      </c>
      <c r="Y34" s="41">
        <f>'Scorecard 6- Allscripts'!F34</f>
        <v>1</v>
      </c>
      <c r="Z34" s="32">
        <f>'Scorecard 7- Allscripts'!C34</f>
        <v>1</v>
      </c>
      <c r="AA34" s="9">
        <f>'Scorecard 7- Allscripts'!D34</f>
        <v>1</v>
      </c>
      <c r="AB34" s="9">
        <f>'Scorecard 7- Allscripts'!E34</f>
        <v>1</v>
      </c>
      <c r="AC34" s="33">
        <f>'Scorecard 7- Allscripts'!F34</f>
        <v>1</v>
      </c>
      <c r="AD34" s="28">
        <f>'Scorecard 8- Allscripts'!C34</f>
        <v>1</v>
      </c>
      <c r="AE34" s="9">
        <f>'Scorecard 8- Allscripts'!D34</f>
        <v>1</v>
      </c>
      <c r="AF34" s="9">
        <f>'Scorecard 8- Allscripts'!E34</f>
        <v>1</v>
      </c>
      <c r="AG34" s="41">
        <f>'Scorecard 8- Allscripts'!F34</f>
        <v>1</v>
      </c>
      <c r="AH34" s="32">
        <f>'Scorecard 9- Allscripts'!C34</f>
        <v>1</v>
      </c>
      <c r="AI34" s="9">
        <f>'Scorecard 9- Allscripts'!D34</f>
        <v>1</v>
      </c>
      <c r="AJ34" s="9">
        <f>'Scorecard 9- Allscripts'!E34</f>
        <v>1</v>
      </c>
      <c r="AK34" s="33">
        <f>'Scorecard 9- Allscripts'!F34</f>
        <v>1</v>
      </c>
      <c r="AL34" s="28">
        <f>'Scorecard 10- Allscripts'!C34</f>
        <v>1</v>
      </c>
      <c r="AM34" s="9">
        <f>'Scorecard 10- Allscripts'!D34</f>
        <v>1</v>
      </c>
      <c r="AN34" s="9">
        <f>'Scorecard 10- Allscripts'!E34</f>
        <v>1</v>
      </c>
      <c r="AO34" s="41">
        <f>'Scorecard 10- Allscripts'!F34</f>
        <v>1</v>
      </c>
      <c r="AP34" s="32">
        <f>'Scorecard 11- Allscripts'!C34</f>
        <v>1</v>
      </c>
      <c r="AQ34" s="9">
        <f>'Scorecard 11- Allscripts'!D34</f>
        <v>1</v>
      </c>
      <c r="AR34" s="9">
        <f>'Scorecard 11- Allscripts'!E34</f>
        <v>1</v>
      </c>
      <c r="AS34" s="33">
        <f>'Scorecard 11- Allscripts'!F34</f>
        <v>1</v>
      </c>
      <c r="AT34" s="28">
        <f>'Scorecard 12- Allscripts'!C34</f>
        <v>1</v>
      </c>
      <c r="AU34" s="9">
        <f>'Scorecard 12- Allscripts'!D34</f>
        <v>1</v>
      </c>
      <c r="AV34" s="9">
        <f>'Scorecard 12- Allscripts'!E34</f>
        <v>1</v>
      </c>
      <c r="AW34" s="41">
        <f>'Scorecard 12- Allscripts'!F34</f>
        <v>1</v>
      </c>
      <c r="AX34" s="32">
        <f>'Scorecard 13- Allscripts'!C34</f>
        <v>1</v>
      </c>
      <c r="AY34" s="28">
        <f>'Scorecard 13- Allscripts'!D34</f>
        <v>1</v>
      </c>
      <c r="AZ34" s="28">
        <f>'Scorecard 13- Allscripts'!E34</f>
        <v>1</v>
      </c>
      <c r="BA34" s="46">
        <f>'Scorecard 13- Allscripts'!F34</f>
        <v>1</v>
      </c>
      <c r="BB34" s="55" t="s">
        <v>145</v>
      </c>
      <c r="BC34" s="55" t="s">
        <v>145</v>
      </c>
      <c r="BD34" s="55" t="s">
        <v>145</v>
      </c>
      <c r="BE34" s="55" t="s">
        <v>145</v>
      </c>
      <c r="BF34" s="55" t="s">
        <v>145</v>
      </c>
      <c r="BG34" s="55" t="s">
        <v>145</v>
      </c>
      <c r="BH34" s="55" t="s">
        <v>145</v>
      </c>
      <c r="BI34" s="55" t="s">
        <v>145</v>
      </c>
      <c r="BJ34" s="77"/>
      <c r="BK34" s="77"/>
      <c r="BL34" s="77"/>
    </row>
    <row r="35" spans="1:64" ht="15" customHeight="1" x14ac:dyDescent="0.3">
      <c r="A35" s="24" t="str">
        <f>'Measure Info'!B54</f>
        <v>Patient Characteristic Payer: Payer</v>
      </c>
      <c r="B35" s="32">
        <f>'Scorecard 1- Epic'!C35</f>
        <v>1</v>
      </c>
      <c r="C35" s="9">
        <f>'Scorecard 1- Epic'!D35</f>
        <v>1</v>
      </c>
      <c r="D35" s="9">
        <f>'Scorecard 1- Epic'!E35</f>
        <v>1</v>
      </c>
      <c r="E35" s="33">
        <f>'Scorecard 1- Epic'!F35</f>
        <v>1</v>
      </c>
      <c r="F35" s="28">
        <f>'Scorecard 2- Allscripts'!C35</f>
        <v>1</v>
      </c>
      <c r="G35" s="9">
        <f>'Scorecard 2- Allscripts'!D35</f>
        <v>1</v>
      </c>
      <c r="H35" s="9">
        <f>'Scorecard 2- Allscripts'!E35</f>
        <v>1</v>
      </c>
      <c r="I35" s="41">
        <f>'Scorecard 2- Allscripts'!F35</f>
        <v>1</v>
      </c>
      <c r="J35" s="32">
        <f>'Scorecard 3- Epic'!C35</f>
        <v>1</v>
      </c>
      <c r="K35" s="9">
        <f>'Scorecard 3- Epic'!D35</f>
        <v>1</v>
      </c>
      <c r="L35" s="9">
        <f>'Scorecard 3- Epic'!E35</f>
        <v>1</v>
      </c>
      <c r="M35" s="33">
        <f>'Scorecard 3- Epic'!F35</f>
        <v>1</v>
      </c>
      <c r="N35" s="28">
        <f>'Scorecard 4- Cerner'!C35</f>
        <v>1</v>
      </c>
      <c r="O35" s="9">
        <f>'Scorecard 4- Cerner'!D35</f>
        <v>1</v>
      </c>
      <c r="P35" s="9">
        <f>'Scorecard 4- Cerner'!E35</f>
        <v>1</v>
      </c>
      <c r="Q35" s="41">
        <f>'Scorecard 4- Cerner'!F35</f>
        <v>1</v>
      </c>
      <c r="R35" s="32">
        <f>'Scorecard 5- Epic'!C35</f>
        <v>1</v>
      </c>
      <c r="S35" s="9">
        <f>'Scorecard 5- Epic'!D35</f>
        <v>1</v>
      </c>
      <c r="T35" s="9">
        <f>'Scorecard 5- Epic'!D35</f>
        <v>1</v>
      </c>
      <c r="U35" s="33">
        <f>'Scorecard 5- Epic'!F35</f>
        <v>1</v>
      </c>
      <c r="V35" s="28">
        <f>'Scorecard 6- Allscripts'!C35</f>
        <v>1</v>
      </c>
      <c r="W35" s="9">
        <f>'Scorecard 6- Allscripts'!D35</f>
        <v>1</v>
      </c>
      <c r="X35" s="9">
        <f>'Scorecard 6- Allscripts'!E35</f>
        <v>1</v>
      </c>
      <c r="Y35" s="41">
        <f>'Scorecard 6- Allscripts'!F35</f>
        <v>1</v>
      </c>
      <c r="Z35" s="32">
        <f>'Scorecard 7- Allscripts'!C35</f>
        <v>1</v>
      </c>
      <c r="AA35" s="9">
        <f>'Scorecard 7- Allscripts'!D35</f>
        <v>1</v>
      </c>
      <c r="AB35" s="9">
        <f>'Scorecard 7- Allscripts'!E35</f>
        <v>1</v>
      </c>
      <c r="AC35" s="33">
        <f>'Scorecard 7- Allscripts'!F35</f>
        <v>1</v>
      </c>
      <c r="AD35" s="28">
        <f>'Scorecard 8- Allscripts'!C35</f>
        <v>1</v>
      </c>
      <c r="AE35" s="9">
        <f>'Scorecard 8- Allscripts'!D35</f>
        <v>1</v>
      </c>
      <c r="AF35" s="9">
        <f>'Scorecard 8- Allscripts'!E35</f>
        <v>1</v>
      </c>
      <c r="AG35" s="41">
        <f>'Scorecard 8- Allscripts'!F35</f>
        <v>1</v>
      </c>
      <c r="AH35" s="32">
        <f>'Scorecard 9- Allscripts'!C35</f>
        <v>1</v>
      </c>
      <c r="AI35" s="9">
        <f>'Scorecard 9- Allscripts'!D35</f>
        <v>1</v>
      </c>
      <c r="AJ35" s="9">
        <f>'Scorecard 9- Allscripts'!E35</f>
        <v>1</v>
      </c>
      <c r="AK35" s="33">
        <f>'Scorecard 9- Allscripts'!F35</f>
        <v>1</v>
      </c>
      <c r="AL35" s="28">
        <f>'Scorecard 10- Allscripts'!C35</f>
        <v>1</v>
      </c>
      <c r="AM35" s="9">
        <f>'Scorecard 10- Allscripts'!D35</f>
        <v>1</v>
      </c>
      <c r="AN35" s="9">
        <f>'Scorecard 10- Allscripts'!E35</f>
        <v>1</v>
      </c>
      <c r="AO35" s="41">
        <f>'Scorecard 10- Allscripts'!F35</f>
        <v>1</v>
      </c>
      <c r="AP35" s="32">
        <f>'Scorecard 11- Allscripts'!C35</f>
        <v>1</v>
      </c>
      <c r="AQ35" s="9">
        <f>'Scorecard 11- Allscripts'!D35</f>
        <v>1</v>
      </c>
      <c r="AR35" s="9">
        <f>'Scorecard 11- Allscripts'!E35</f>
        <v>1</v>
      </c>
      <c r="AS35" s="33">
        <f>'Scorecard 11- Allscripts'!F35</f>
        <v>1</v>
      </c>
      <c r="AT35" s="28">
        <f>'Scorecard 12- Allscripts'!C35</f>
        <v>1</v>
      </c>
      <c r="AU35" s="9">
        <f>'Scorecard 12- Allscripts'!D35</f>
        <v>1</v>
      </c>
      <c r="AV35" s="9">
        <f>'Scorecard 12- Allscripts'!E35</f>
        <v>1</v>
      </c>
      <c r="AW35" s="41">
        <f>'Scorecard 12- Allscripts'!F35</f>
        <v>1</v>
      </c>
      <c r="AX35" s="32">
        <f>'Scorecard 13- Allscripts'!C35</f>
        <v>1</v>
      </c>
      <c r="AY35" s="28">
        <f>'Scorecard 13- Allscripts'!D35</f>
        <v>1</v>
      </c>
      <c r="AZ35" s="28">
        <f>'Scorecard 13- Allscripts'!E35</f>
        <v>1</v>
      </c>
      <c r="BA35" s="46">
        <f>'Scorecard 13- Allscripts'!F35</f>
        <v>1</v>
      </c>
      <c r="BB35" s="55" t="s">
        <v>145</v>
      </c>
      <c r="BC35" s="55" t="s">
        <v>145</v>
      </c>
      <c r="BD35" s="55" t="s">
        <v>145</v>
      </c>
      <c r="BE35" s="55" t="s">
        <v>145</v>
      </c>
      <c r="BF35" s="55" t="s">
        <v>145</v>
      </c>
      <c r="BG35" s="55" t="s">
        <v>145</v>
      </c>
      <c r="BH35" s="55" t="s">
        <v>145</v>
      </c>
      <c r="BI35" s="55" t="s">
        <v>145</v>
      </c>
      <c r="BJ35" s="77"/>
      <c r="BK35" s="77"/>
    </row>
    <row r="36" spans="1:64" ht="15" customHeight="1" x14ac:dyDescent="0.3">
      <c r="A36" s="24" t="str">
        <f>'Measure Info'!B55</f>
        <v>Patient Characteristic Race: Race</v>
      </c>
      <c r="B36" s="32">
        <f>'Scorecard 1- Epic'!C36</f>
        <v>1</v>
      </c>
      <c r="C36" s="9">
        <f>'Scorecard 1- Epic'!D36</f>
        <v>1</v>
      </c>
      <c r="D36" s="9">
        <f>'Scorecard 1- Epic'!E36</f>
        <v>1</v>
      </c>
      <c r="E36" s="33">
        <f>'Scorecard 1- Epic'!F36</f>
        <v>1</v>
      </c>
      <c r="F36" s="28">
        <f>'Scorecard 2- Allscripts'!C36</f>
        <v>1</v>
      </c>
      <c r="G36" s="9">
        <f>'Scorecard 2- Allscripts'!D36</f>
        <v>1</v>
      </c>
      <c r="H36" s="9">
        <f>'Scorecard 2- Allscripts'!E36</f>
        <v>1</v>
      </c>
      <c r="I36" s="41">
        <f>'Scorecard 2- Allscripts'!F36</f>
        <v>1</v>
      </c>
      <c r="J36" s="32">
        <f>'Scorecard 3- Epic'!C36</f>
        <v>1</v>
      </c>
      <c r="K36" s="9">
        <f>'Scorecard 3- Epic'!D36</f>
        <v>1</v>
      </c>
      <c r="L36" s="9">
        <f>'Scorecard 3- Epic'!E36</f>
        <v>1</v>
      </c>
      <c r="M36" s="33">
        <f>'Scorecard 3- Epic'!F36</f>
        <v>1</v>
      </c>
      <c r="N36" s="28">
        <f>'Scorecard 4- Cerner'!C36</f>
        <v>1</v>
      </c>
      <c r="O36" s="9">
        <f>'Scorecard 4- Cerner'!D36</f>
        <v>1</v>
      </c>
      <c r="P36" s="9">
        <f>'Scorecard 4- Cerner'!E36</f>
        <v>1</v>
      </c>
      <c r="Q36" s="41">
        <f>'Scorecard 4- Cerner'!F36</f>
        <v>1</v>
      </c>
      <c r="R36" s="32">
        <f>'Scorecard 5- Epic'!C36</f>
        <v>1</v>
      </c>
      <c r="S36" s="9">
        <f>'Scorecard 5- Epic'!D36</f>
        <v>1</v>
      </c>
      <c r="T36" s="9">
        <f>'Scorecard 5- Epic'!D36</f>
        <v>1</v>
      </c>
      <c r="U36" s="33">
        <f>'Scorecard 5- Epic'!F36</f>
        <v>1</v>
      </c>
      <c r="V36" s="28">
        <f>'Scorecard 6- Allscripts'!C36</f>
        <v>1</v>
      </c>
      <c r="W36" s="9">
        <f>'Scorecard 6- Allscripts'!D36</f>
        <v>1</v>
      </c>
      <c r="X36" s="9">
        <f>'Scorecard 6- Allscripts'!E36</f>
        <v>1</v>
      </c>
      <c r="Y36" s="41">
        <f>'Scorecard 6- Allscripts'!F36</f>
        <v>1</v>
      </c>
      <c r="Z36" s="32">
        <f>'Scorecard 7- Allscripts'!C36</f>
        <v>1</v>
      </c>
      <c r="AA36" s="9">
        <f>'Scorecard 7- Allscripts'!D36</f>
        <v>1</v>
      </c>
      <c r="AB36" s="9">
        <f>'Scorecard 7- Allscripts'!E36</f>
        <v>1</v>
      </c>
      <c r="AC36" s="33">
        <f>'Scorecard 7- Allscripts'!F36</f>
        <v>1</v>
      </c>
      <c r="AD36" s="28">
        <f>'Scorecard 8- Allscripts'!C36</f>
        <v>1</v>
      </c>
      <c r="AE36" s="9">
        <f>'Scorecard 8- Allscripts'!D36</f>
        <v>1</v>
      </c>
      <c r="AF36" s="9">
        <f>'Scorecard 8- Allscripts'!E36</f>
        <v>1</v>
      </c>
      <c r="AG36" s="41">
        <f>'Scorecard 8- Allscripts'!F36</f>
        <v>1</v>
      </c>
      <c r="AH36" s="32">
        <f>'Scorecard 9- Allscripts'!C36</f>
        <v>1</v>
      </c>
      <c r="AI36" s="9">
        <f>'Scorecard 9- Allscripts'!D36</f>
        <v>1</v>
      </c>
      <c r="AJ36" s="9">
        <f>'Scorecard 9- Allscripts'!E36</f>
        <v>1</v>
      </c>
      <c r="AK36" s="33">
        <f>'Scorecard 9- Allscripts'!F36</f>
        <v>1</v>
      </c>
      <c r="AL36" s="28">
        <f>'Scorecard 10- Allscripts'!C36</f>
        <v>1</v>
      </c>
      <c r="AM36" s="9">
        <f>'Scorecard 10- Allscripts'!D36</f>
        <v>1</v>
      </c>
      <c r="AN36" s="9">
        <f>'Scorecard 10- Allscripts'!E36</f>
        <v>1</v>
      </c>
      <c r="AO36" s="41">
        <f>'Scorecard 10- Allscripts'!F36</f>
        <v>1</v>
      </c>
      <c r="AP36" s="32">
        <f>'Scorecard 11- Allscripts'!C36</f>
        <v>1</v>
      </c>
      <c r="AQ36" s="9">
        <f>'Scorecard 11- Allscripts'!D36</f>
        <v>1</v>
      </c>
      <c r="AR36" s="9">
        <f>'Scorecard 11- Allscripts'!E36</f>
        <v>1</v>
      </c>
      <c r="AS36" s="33">
        <f>'Scorecard 11- Allscripts'!F36</f>
        <v>1</v>
      </c>
      <c r="AT36" s="28">
        <f>'Scorecard 12- Allscripts'!C36</f>
        <v>1</v>
      </c>
      <c r="AU36" s="9">
        <f>'Scorecard 12- Allscripts'!D36</f>
        <v>1</v>
      </c>
      <c r="AV36" s="9">
        <f>'Scorecard 12- Allscripts'!E36</f>
        <v>1</v>
      </c>
      <c r="AW36" s="41">
        <f>'Scorecard 12- Allscripts'!F36</f>
        <v>1</v>
      </c>
      <c r="AX36" s="32">
        <f>'Scorecard 13- Allscripts'!C36</f>
        <v>1</v>
      </c>
      <c r="AY36" s="28">
        <f>'Scorecard 13- Allscripts'!D36</f>
        <v>1</v>
      </c>
      <c r="AZ36" s="28">
        <f>'Scorecard 13- Allscripts'!E36</f>
        <v>1</v>
      </c>
      <c r="BA36" s="46">
        <f>'Scorecard 13- Allscripts'!F36</f>
        <v>1</v>
      </c>
      <c r="BB36" s="55" t="s">
        <v>145</v>
      </c>
      <c r="BC36" s="55" t="s">
        <v>145</v>
      </c>
      <c r="BD36" s="55" t="s">
        <v>145</v>
      </c>
      <c r="BE36" s="55" t="s">
        <v>145</v>
      </c>
      <c r="BF36" s="55" t="s">
        <v>145</v>
      </c>
      <c r="BG36" s="55" t="s">
        <v>145</v>
      </c>
      <c r="BH36" s="55" t="s">
        <v>145</v>
      </c>
      <c r="BI36" s="55" t="s">
        <v>145</v>
      </c>
      <c r="BJ36" s="77"/>
    </row>
    <row r="37" spans="1:64" ht="15" customHeight="1" x14ac:dyDescent="0.3">
      <c r="A37" s="24" t="str">
        <f>'Measure Info'!B56</f>
        <v>Patient Characteristic Sex: ONC Administrative Sex</v>
      </c>
      <c r="B37" s="32">
        <f>'Scorecard 1- Epic'!C37</f>
        <v>1</v>
      </c>
      <c r="C37" s="9">
        <f>'Scorecard 1- Epic'!D37</f>
        <v>1</v>
      </c>
      <c r="D37" s="9">
        <f>'Scorecard 1- Epic'!E37</f>
        <v>1</v>
      </c>
      <c r="E37" s="33">
        <f>'Scorecard 1- Epic'!F37</f>
        <v>1</v>
      </c>
      <c r="F37" s="28">
        <f>'Scorecard 2- Allscripts'!C37</f>
        <v>1</v>
      </c>
      <c r="G37" s="9">
        <f>'Scorecard 2- Allscripts'!D37</f>
        <v>1</v>
      </c>
      <c r="H37" s="9">
        <f>'Scorecard 2- Allscripts'!E37</f>
        <v>1</v>
      </c>
      <c r="I37" s="41">
        <f>'Scorecard 2- Allscripts'!F37</f>
        <v>1</v>
      </c>
      <c r="J37" s="32">
        <f>'Scorecard 3- Epic'!C37</f>
        <v>1</v>
      </c>
      <c r="K37" s="9">
        <f>'Scorecard 3- Epic'!D37</f>
        <v>1</v>
      </c>
      <c r="L37" s="9">
        <f>'Scorecard 3- Epic'!E37</f>
        <v>1</v>
      </c>
      <c r="M37" s="33">
        <f>'Scorecard 3- Epic'!F37</f>
        <v>1</v>
      </c>
      <c r="N37" s="28">
        <f>'Scorecard 4- Cerner'!C37</f>
        <v>1</v>
      </c>
      <c r="O37" s="9">
        <f>'Scorecard 4- Cerner'!D37</f>
        <v>1</v>
      </c>
      <c r="P37" s="9">
        <f>'Scorecard 4- Cerner'!E37</f>
        <v>1</v>
      </c>
      <c r="Q37" s="41">
        <f>'Scorecard 4- Cerner'!F37</f>
        <v>1</v>
      </c>
      <c r="R37" s="32">
        <f>'Scorecard 5- Epic'!C37</f>
        <v>1</v>
      </c>
      <c r="S37" s="9">
        <f>'Scorecard 5- Epic'!D37</f>
        <v>1</v>
      </c>
      <c r="T37" s="9">
        <f>'Scorecard 5- Epic'!D37</f>
        <v>1</v>
      </c>
      <c r="U37" s="33">
        <f>'Scorecard 5- Epic'!F37</f>
        <v>1</v>
      </c>
      <c r="V37" s="28">
        <f>'Scorecard 6- Allscripts'!C37</f>
        <v>1</v>
      </c>
      <c r="W37" s="9">
        <f>'Scorecard 6- Allscripts'!D37</f>
        <v>1</v>
      </c>
      <c r="X37" s="9">
        <f>'Scorecard 6- Allscripts'!E37</f>
        <v>1</v>
      </c>
      <c r="Y37" s="41">
        <f>'Scorecard 6- Allscripts'!F37</f>
        <v>1</v>
      </c>
      <c r="Z37" s="32">
        <f>'Scorecard 7- Allscripts'!C37</f>
        <v>1</v>
      </c>
      <c r="AA37" s="9">
        <f>'Scorecard 7- Allscripts'!D37</f>
        <v>1</v>
      </c>
      <c r="AB37" s="9">
        <f>'Scorecard 7- Allscripts'!E37</f>
        <v>1</v>
      </c>
      <c r="AC37" s="33">
        <f>'Scorecard 7- Allscripts'!F37</f>
        <v>1</v>
      </c>
      <c r="AD37" s="28">
        <f>'Scorecard 8- Allscripts'!C37</f>
        <v>1</v>
      </c>
      <c r="AE37" s="9">
        <f>'Scorecard 8- Allscripts'!D37</f>
        <v>1</v>
      </c>
      <c r="AF37" s="9">
        <f>'Scorecard 8- Allscripts'!E37</f>
        <v>1</v>
      </c>
      <c r="AG37" s="41">
        <f>'Scorecard 8- Allscripts'!F37</f>
        <v>1</v>
      </c>
      <c r="AH37" s="32">
        <f>'Scorecard 9- Allscripts'!C37</f>
        <v>1</v>
      </c>
      <c r="AI37" s="9">
        <f>'Scorecard 9- Allscripts'!D37</f>
        <v>1</v>
      </c>
      <c r="AJ37" s="9">
        <f>'Scorecard 9- Allscripts'!E37</f>
        <v>1</v>
      </c>
      <c r="AK37" s="33">
        <f>'Scorecard 9- Allscripts'!F37</f>
        <v>1</v>
      </c>
      <c r="AL37" s="28">
        <f>'Scorecard 10- Allscripts'!C37</f>
        <v>1</v>
      </c>
      <c r="AM37" s="9">
        <f>'Scorecard 10- Allscripts'!D37</f>
        <v>1</v>
      </c>
      <c r="AN37" s="9">
        <f>'Scorecard 10- Allscripts'!E37</f>
        <v>1</v>
      </c>
      <c r="AO37" s="41">
        <f>'Scorecard 10- Allscripts'!F37</f>
        <v>1</v>
      </c>
      <c r="AP37" s="32">
        <f>'Scorecard 11- Allscripts'!C37</f>
        <v>1</v>
      </c>
      <c r="AQ37" s="9">
        <f>'Scorecard 11- Allscripts'!D37</f>
        <v>1</v>
      </c>
      <c r="AR37" s="9">
        <f>'Scorecard 11- Allscripts'!E37</f>
        <v>1</v>
      </c>
      <c r="AS37" s="33">
        <f>'Scorecard 11- Allscripts'!F37</f>
        <v>1</v>
      </c>
      <c r="AT37" s="28">
        <f>'Scorecard 12- Allscripts'!C37</f>
        <v>1</v>
      </c>
      <c r="AU37" s="9">
        <f>'Scorecard 12- Allscripts'!D37</f>
        <v>1</v>
      </c>
      <c r="AV37" s="9">
        <f>'Scorecard 12- Allscripts'!E37</f>
        <v>1</v>
      </c>
      <c r="AW37" s="41">
        <f>'Scorecard 12- Allscripts'!F37</f>
        <v>1</v>
      </c>
      <c r="AX37" s="32">
        <f>'Scorecard 13- Allscripts'!C37</f>
        <v>1</v>
      </c>
      <c r="AY37" s="28">
        <f>'Scorecard 13- Allscripts'!D37</f>
        <v>1</v>
      </c>
      <c r="AZ37" s="28">
        <f>'Scorecard 13- Allscripts'!E37</f>
        <v>1</v>
      </c>
      <c r="BA37" s="46">
        <f>'Scorecard 13- Allscripts'!F37</f>
        <v>1</v>
      </c>
      <c r="BB37" s="55" t="s">
        <v>145</v>
      </c>
      <c r="BC37" s="55" t="s">
        <v>145</v>
      </c>
      <c r="BD37" s="55" t="s">
        <v>145</v>
      </c>
      <c r="BE37" s="55" t="s">
        <v>145</v>
      </c>
      <c r="BF37" s="55" t="s">
        <v>145</v>
      </c>
      <c r="BG37" s="55" t="s">
        <v>145</v>
      </c>
      <c r="BH37" s="55" t="s">
        <v>145</v>
      </c>
      <c r="BI37" s="55" t="s">
        <v>145</v>
      </c>
      <c r="BJ37" s="77"/>
    </row>
    <row r="38" spans="1:64" ht="15" customHeight="1" x14ac:dyDescent="0.3">
      <c r="A38" s="24" t="str">
        <f>'Measure Info'!B57</f>
        <v>Present on Admission Indicator</v>
      </c>
      <c r="B38" s="32">
        <f>'Scorecard 1- Epic'!C38</f>
        <v>1</v>
      </c>
      <c r="C38" s="9">
        <f>'Scorecard 1- Epic'!D38</f>
        <v>1</v>
      </c>
      <c r="D38" s="9">
        <f>'Scorecard 1- Epic'!E38</f>
        <v>1</v>
      </c>
      <c r="E38" s="33">
        <f>'Scorecard 1- Epic'!F38</f>
        <v>1</v>
      </c>
      <c r="F38" s="28">
        <f>'Scorecard 2- Allscripts'!C38</f>
        <v>1</v>
      </c>
      <c r="G38" s="9">
        <f>'Scorecard 2- Allscripts'!D38</f>
        <v>1</v>
      </c>
      <c r="H38" s="9">
        <f>'Scorecard 2- Allscripts'!E38</f>
        <v>1</v>
      </c>
      <c r="I38" s="41">
        <f>'Scorecard 2- Allscripts'!F38</f>
        <v>1</v>
      </c>
      <c r="J38" s="32">
        <f>'Scorecard 3- Epic'!C38</f>
        <v>1</v>
      </c>
      <c r="K38" s="9">
        <f>'Scorecard 3- Epic'!D38</f>
        <v>1</v>
      </c>
      <c r="L38" s="9">
        <f>'Scorecard 3- Epic'!E38</f>
        <v>1</v>
      </c>
      <c r="M38" s="33">
        <f>'Scorecard 3- Epic'!F38</f>
        <v>1</v>
      </c>
      <c r="N38" s="28">
        <f>'Scorecard 4- Cerner'!C38</f>
        <v>1</v>
      </c>
      <c r="O38" s="9">
        <f>'Scorecard 4- Cerner'!D38</f>
        <v>1</v>
      </c>
      <c r="P38" s="9">
        <f>'Scorecard 4- Cerner'!E38</f>
        <v>1</v>
      </c>
      <c r="Q38" s="41">
        <f>'Scorecard 4- Cerner'!F38</f>
        <v>1</v>
      </c>
      <c r="R38" s="32">
        <f>'Scorecard 5- Epic'!C38</f>
        <v>1</v>
      </c>
      <c r="S38" s="9">
        <f>'Scorecard 5- Epic'!D38</f>
        <v>1</v>
      </c>
      <c r="T38" s="9">
        <f>'Scorecard 5- Epic'!D38</f>
        <v>1</v>
      </c>
      <c r="U38" s="33">
        <f>'Scorecard 5- Epic'!F38</f>
        <v>1</v>
      </c>
      <c r="V38" s="28">
        <f>'Scorecard 6- Allscripts'!C38</f>
        <v>1</v>
      </c>
      <c r="W38" s="9">
        <f>'Scorecard 6- Allscripts'!D38</f>
        <v>1</v>
      </c>
      <c r="X38" s="9">
        <f>'Scorecard 6- Allscripts'!E38</f>
        <v>1</v>
      </c>
      <c r="Y38" s="41">
        <f>'Scorecard 6- Allscripts'!F38</f>
        <v>1</v>
      </c>
      <c r="Z38" s="32">
        <f>'Scorecard 7- Allscripts'!C38</f>
        <v>1</v>
      </c>
      <c r="AA38" s="9">
        <f>'Scorecard 7- Allscripts'!D38</f>
        <v>1</v>
      </c>
      <c r="AB38" s="9">
        <f>'Scorecard 7- Allscripts'!E38</f>
        <v>1</v>
      </c>
      <c r="AC38" s="33">
        <f>'Scorecard 7- Allscripts'!F38</f>
        <v>1</v>
      </c>
      <c r="AD38" s="28">
        <f>'Scorecard 8- Allscripts'!C38</f>
        <v>1</v>
      </c>
      <c r="AE38" s="9">
        <f>'Scorecard 8- Allscripts'!D38</f>
        <v>1</v>
      </c>
      <c r="AF38" s="9">
        <f>'Scorecard 8- Allscripts'!E38</f>
        <v>1</v>
      </c>
      <c r="AG38" s="41">
        <f>'Scorecard 8- Allscripts'!F38</f>
        <v>1</v>
      </c>
      <c r="AH38" s="32">
        <f>'Scorecard 9- Allscripts'!C38</f>
        <v>1</v>
      </c>
      <c r="AI38" s="9">
        <f>'Scorecard 9- Allscripts'!D38</f>
        <v>1</v>
      </c>
      <c r="AJ38" s="9">
        <f>'Scorecard 9- Allscripts'!E38</f>
        <v>1</v>
      </c>
      <c r="AK38" s="33">
        <f>'Scorecard 9- Allscripts'!F38</f>
        <v>1</v>
      </c>
      <c r="AL38" s="28">
        <f>'Scorecard 10- Allscripts'!C38</f>
        <v>1</v>
      </c>
      <c r="AM38" s="9">
        <f>'Scorecard 10- Allscripts'!D38</f>
        <v>1</v>
      </c>
      <c r="AN38" s="9">
        <f>'Scorecard 10- Allscripts'!E38</f>
        <v>1</v>
      </c>
      <c r="AO38" s="41">
        <f>'Scorecard 10- Allscripts'!F38</f>
        <v>1</v>
      </c>
      <c r="AP38" s="32">
        <f>'Scorecard 11- Allscripts'!C38</f>
        <v>1</v>
      </c>
      <c r="AQ38" s="9">
        <f>'Scorecard 11- Allscripts'!D38</f>
        <v>1</v>
      </c>
      <c r="AR38" s="9">
        <f>'Scorecard 11- Allscripts'!E38</f>
        <v>1</v>
      </c>
      <c r="AS38" s="33">
        <f>'Scorecard 11- Allscripts'!F38</f>
        <v>1</v>
      </c>
      <c r="AT38" s="28">
        <f>'Scorecard 12- Allscripts'!C38</f>
        <v>1</v>
      </c>
      <c r="AU38" s="9">
        <f>'Scorecard 12- Allscripts'!D38</f>
        <v>1</v>
      </c>
      <c r="AV38" s="9">
        <f>'Scorecard 12- Allscripts'!E38</f>
        <v>1</v>
      </c>
      <c r="AW38" s="41">
        <f>'Scorecard 12- Allscripts'!F38</f>
        <v>1</v>
      </c>
      <c r="AX38" s="32">
        <f>'Scorecard 13- Allscripts'!C38</f>
        <v>1</v>
      </c>
      <c r="AY38" s="28">
        <f>'Scorecard 13- Allscripts'!D38</f>
        <v>1</v>
      </c>
      <c r="AZ38" s="28">
        <f>'Scorecard 13- Allscripts'!E38</f>
        <v>1</v>
      </c>
      <c r="BA38" s="46">
        <f>'Scorecard 13- Allscripts'!F38</f>
        <v>1</v>
      </c>
      <c r="BB38" s="55" t="s">
        <v>145</v>
      </c>
      <c r="BC38" s="55" t="s">
        <v>145</v>
      </c>
      <c r="BD38" s="55" t="s">
        <v>145</v>
      </c>
      <c r="BE38" s="55" t="s">
        <v>145</v>
      </c>
      <c r="BF38" s="55" t="s">
        <v>145</v>
      </c>
      <c r="BG38" s="55" t="s">
        <v>145</v>
      </c>
      <c r="BH38" s="55" t="s">
        <v>145</v>
      </c>
      <c r="BI38" s="55" t="s">
        <v>145</v>
      </c>
      <c r="BJ38" s="77"/>
    </row>
    <row r="39" spans="1:64" ht="15" customHeight="1" x14ac:dyDescent="0.3">
      <c r="A39" s="24" t="str">
        <f>'Measure Info'!B58</f>
        <v>Procedure, Performed: Extracorporeal Membrane Oxygenation</v>
      </c>
      <c r="B39" s="55" t="str">
        <f>'Scorecard 1- Epic'!C39</f>
        <v>-</v>
      </c>
      <c r="C39" s="56" t="str">
        <f>'Scorecard 1- Epic'!D39</f>
        <v>-</v>
      </c>
      <c r="D39" s="56" t="str">
        <f>'Scorecard 1- Epic'!E39</f>
        <v>-</v>
      </c>
      <c r="E39" s="57" t="str">
        <f>'Scorecard 1- Epic'!F39</f>
        <v>-</v>
      </c>
      <c r="F39" s="58" t="str">
        <f>'Scorecard 2- Allscripts'!C39</f>
        <v>-</v>
      </c>
      <c r="G39" s="56" t="str">
        <f>'Scorecard 2- Allscripts'!D39</f>
        <v>-</v>
      </c>
      <c r="H39" s="56" t="str">
        <f>'Scorecard 2- Allscripts'!E39</f>
        <v>-</v>
      </c>
      <c r="I39" s="59" t="str">
        <f>'Scorecard 2- Allscripts'!F39</f>
        <v>-</v>
      </c>
      <c r="J39" s="55" t="str">
        <f>'Scorecard 3- Epic'!C39</f>
        <v>-</v>
      </c>
      <c r="K39" s="56" t="str">
        <f>'Scorecard 3- Epic'!D39</f>
        <v>-</v>
      </c>
      <c r="L39" s="56" t="str">
        <f>'Scorecard 3- Epic'!E39</f>
        <v>-</v>
      </c>
      <c r="M39" s="57" t="str">
        <f>'Scorecard 3- Epic'!F39</f>
        <v>-</v>
      </c>
      <c r="N39" s="58" t="str">
        <f>'Scorecard 4- Cerner'!C39</f>
        <v>-</v>
      </c>
      <c r="O39" s="56" t="str">
        <f>'Scorecard 4- Cerner'!D39</f>
        <v>-</v>
      </c>
      <c r="P39" s="56" t="str">
        <f>'Scorecard 4- Cerner'!E39</f>
        <v>-</v>
      </c>
      <c r="Q39" s="59" t="str">
        <f>'Scorecard 4- Cerner'!F39</f>
        <v>-</v>
      </c>
      <c r="R39" s="32">
        <f>'Scorecard 5- Epic'!C39</f>
        <v>1</v>
      </c>
      <c r="S39" s="9">
        <f>'Scorecard 5- Epic'!D39</f>
        <v>1</v>
      </c>
      <c r="T39" s="9">
        <f>'Scorecard 5- Epic'!D39</f>
        <v>1</v>
      </c>
      <c r="U39" s="33">
        <f>'Scorecard 5- Epic'!F39</f>
        <v>1</v>
      </c>
      <c r="V39" s="28">
        <f>'Scorecard 6- Allscripts'!C39</f>
        <v>1</v>
      </c>
      <c r="W39" s="9">
        <f>'Scorecard 6- Allscripts'!D39</f>
        <v>1</v>
      </c>
      <c r="X39" s="9">
        <f>'Scorecard 6- Allscripts'!E39</f>
        <v>1</v>
      </c>
      <c r="Y39" s="41">
        <f>'Scorecard 6- Allscripts'!F39</f>
        <v>1</v>
      </c>
      <c r="Z39" s="32">
        <f>'Scorecard 7- Allscripts'!C39</f>
        <v>1</v>
      </c>
      <c r="AA39" s="9">
        <f>'Scorecard 7- Allscripts'!D39</f>
        <v>1</v>
      </c>
      <c r="AB39" s="9">
        <f>'Scorecard 7- Allscripts'!E39</f>
        <v>1</v>
      </c>
      <c r="AC39" s="33">
        <f>'Scorecard 7- Allscripts'!F39</f>
        <v>1</v>
      </c>
      <c r="AD39" s="28">
        <f>'Scorecard 8- Allscripts'!C39</f>
        <v>1</v>
      </c>
      <c r="AE39" s="9">
        <f>'Scorecard 8- Allscripts'!D39</f>
        <v>1</v>
      </c>
      <c r="AF39" s="9">
        <f>'Scorecard 8- Allscripts'!E39</f>
        <v>1</v>
      </c>
      <c r="AG39" s="41">
        <f>'Scorecard 8- Allscripts'!F39</f>
        <v>1</v>
      </c>
      <c r="AH39" s="32">
        <f>'Scorecard 9- Allscripts'!C39</f>
        <v>1</v>
      </c>
      <c r="AI39" s="9">
        <f>'Scorecard 9- Allscripts'!D39</f>
        <v>1</v>
      </c>
      <c r="AJ39" s="9">
        <f>'Scorecard 9- Allscripts'!E39</f>
        <v>1</v>
      </c>
      <c r="AK39" s="33">
        <f>'Scorecard 9- Allscripts'!F39</f>
        <v>1</v>
      </c>
      <c r="AL39" s="28">
        <f>'Scorecard 10- Allscripts'!C39</f>
        <v>1</v>
      </c>
      <c r="AM39" s="9">
        <f>'Scorecard 10- Allscripts'!D39</f>
        <v>1</v>
      </c>
      <c r="AN39" s="9">
        <f>'Scorecard 10- Allscripts'!E39</f>
        <v>1</v>
      </c>
      <c r="AO39" s="41">
        <f>'Scorecard 10- Allscripts'!F39</f>
        <v>1</v>
      </c>
      <c r="AP39" s="32">
        <f>'Scorecard 11- Allscripts'!C39</f>
        <v>1</v>
      </c>
      <c r="AQ39" s="9">
        <f>'Scorecard 11- Allscripts'!D39</f>
        <v>1</v>
      </c>
      <c r="AR39" s="9">
        <f>'Scorecard 11- Allscripts'!E39</f>
        <v>1</v>
      </c>
      <c r="AS39" s="33">
        <f>'Scorecard 11- Allscripts'!F39</f>
        <v>1</v>
      </c>
      <c r="AT39" s="28">
        <f>'Scorecard 12- Allscripts'!C39</f>
        <v>1</v>
      </c>
      <c r="AU39" s="9">
        <f>'Scorecard 12- Allscripts'!D39</f>
        <v>1</v>
      </c>
      <c r="AV39" s="9">
        <f>'Scorecard 12- Allscripts'!E39</f>
        <v>1</v>
      </c>
      <c r="AW39" s="41">
        <f>'Scorecard 12- Allscripts'!F39</f>
        <v>1</v>
      </c>
      <c r="AX39" s="32">
        <f>'Scorecard 13- Allscripts'!C39</f>
        <v>1</v>
      </c>
      <c r="AY39" s="28">
        <f>'Scorecard 13- Allscripts'!D39</f>
        <v>1</v>
      </c>
      <c r="AZ39" s="28">
        <f>'Scorecard 13- Allscripts'!E39</f>
        <v>1</v>
      </c>
      <c r="BA39" s="46">
        <f>'Scorecard 13- Allscripts'!F39</f>
        <v>1</v>
      </c>
      <c r="BB39" s="55" t="s">
        <v>145</v>
      </c>
      <c r="BC39" s="55" t="s">
        <v>145</v>
      </c>
      <c r="BD39" s="55" t="s">
        <v>145</v>
      </c>
      <c r="BE39" s="55" t="s">
        <v>145</v>
      </c>
      <c r="BF39" s="55" t="s">
        <v>145</v>
      </c>
      <c r="BG39" s="55" t="s">
        <v>145</v>
      </c>
      <c r="BH39" s="55" t="s">
        <v>145</v>
      </c>
      <c r="BI39" s="55" t="s">
        <v>145</v>
      </c>
      <c r="BJ39" s="77"/>
    </row>
    <row r="40" spans="1:64" ht="15" customHeight="1" x14ac:dyDescent="0.3">
      <c r="A40" s="24" t="str">
        <f>'Measure Info'!B59</f>
        <v>Procedure, Performed: General or Neuraxial Anesthesia (relevantDatetime, relevantPeriod)</v>
      </c>
      <c r="B40" s="32">
        <f>'Scorecard 1- Epic'!C40</f>
        <v>1</v>
      </c>
      <c r="C40" s="9">
        <f>'Scorecard 1- Epic'!D40</f>
        <v>1</v>
      </c>
      <c r="D40" s="9">
        <f>'Scorecard 1- Epic'!E40</f>
        <v>1</v>
      </c>
      <c r="E40" s="33">
        <f>'Scorecard 1- Epic'!F40</f>
        <v>1</v>
      </c>
      <c r="F40" s="28">
        <f>'Scorecard 2- Allscripts'!C40</f>
        <v>1</v>
      </c>
      <c r="G40" s="9">
        <f>'Scorecard 2- Allscripts'!D40</f>
        <v>1</v>
      </c>
      <c r="H40" s="9">
        <f>'Scorecard 2- Allscripts'!E40</f>
        <v>1</v>
      </c>
      <c r="I40" s="41">
        <f>'Scorecard 2- Allscripts'!F40</f>
        <v>1</v>
      </c>
      <c r="J40" s="32">
        <f>'Scorecard 3- Epic'!C40</f>
        <v>1</v>
      </c>
      <c r="K40" s="9">
        <f>'Scorecard 3- Epic'!D40</f>
        <v>1</v>
      </c>
      <c r="L40" s="9">
        <f>'Scorecard 3- Epic'!E40</f>
        <v>1</v>
      </c>
      <c r="M40" s="33">
        <f>'Scorecard 3- Epic'!F40</f>
        <v>1</v>
      </c>
      <c r="N40" s="28">
        <f>'Scorecard 4- Cerner'!C40</f>
        <v>1</v>
      </c>
      <c r="O40" s="9">
        <f>'Scorecard 4- Cerner'!D40</f>
        <v>1</v>
      </c>
      <c r="P40" s="9">
        <f>'Scorecard 4- Cerner'!E40</f>
        <v>1</v>
      </c>
      <c r="Q40" s="41">
        <f>'Scorecard 4- Cerner'!F40</f>
        <v>1</v>
      </c>
      <c r="R40" s="32">
        <f>'Scorecard 5- Epic'!C40</f>
        <v>1</v>
      </c>
      <c r="S40" s="9">
        <f>'Scorecard 5- Epic'!D40</f>
        <v>1</v>
      </c>
      <c r="T40" s="9">
        <f>'Scorecard 5- Epic'!D40</f>
        <v>1</v>
      </c>
      <c r="U40" s="33">
        <f>'Scorecard 5- Epic'!F40</f>
        <v>1</v>
      </c>
      <c r="V40" s="28">
        <f>'Scorecard 6- Allscripts'!C40</f>
        <v>1</v>
      </c>
      <c r="W40" s="9">
        <f>'Scorecard 6- Allscripts'!D40</f>
        <v>1</v>
      </c>
      <c r="X40" s="9">
        <f>'Scorecard 6- Allscripts'!E40</f>
        <v>1</v>
      </c>
      <c r="Y40" s="41">
        <f>'Scorecard 6- Allscripts'!F40</f>
        <v>1</v>
      </c>
      <c r="Z40" s="32">
        <f>'Scorecard 7- Allscripts'!C40</f>
        <v>1</v>
      </c>
      <c r="AA40" s="9">
        <f>'Scorecard 7- Allscripts'!D40</f>
        <v>1</v>
      </c>
      <c r="AB40" s="9">
        <f>'Scorecard 7- Allscripts'!E40</f>
        <v>1</v>
      </c>
      <c r="AC40" s="33">
        <f>'Scorecard 7- Allscripts'!F40</f>
        <v>1</v>
      </c>
      <c r="AD40" s="28">
        <f>'Scorecard 8- Allscripts'!C40</f>
        <v>1</v>
      </c>
      <c r="AE40" s="9">
        <f>'Scorecard 8- Allscripts'!D40</f>
        <v>1</v>
      </c>
      <c r="AF40" s="9">
        <f>'Scorecard 8- Allscripts'!E40</f>
        <v>1</v>
      </c>
      <c r="AG40" s="41">
        <f>'Scorecard 8- Allscripts'!F40</f>
        <v>1</v>
      </c>
      <c r="AH40" s="32">
        <f>'Scorecard 9- Allscripts'!C40</f>
        <v>1</v>
      </c>
      <c r="AI40" s="9">
        <f>'Scorecard 9- Allscripts'!D40</f>
        <v>1</v>
      </c>
      <c r="AJ40" s="9">
        <f>'Scorecard 9- Allscripts'!E40</f>
        <v>1</v>
      </c>
      <c r="AK40" s="33">
        <f>'Scorecard 9- Allscripts'!F40</f>
        <v>1</v>
      </c>
      <c r="AL40" s="28">
        <f>'Scorecard 10- Allscripts'!C40</f>
        <v>1</v>
      </c>
      <c r="AM40" s="9">
        <f>'Scorecard 10- Allscripts'!D40</f>
        <v>1</v>
      </c>
      <c r="AN40" s="9">
        <f>'Scorecard 10- Allscripts'!E40</f>
        <v>1</v>
      </c>
      <c r="AO40" s="41">
        <f>'Scorecard 10- Allscripts'!F40</f>
        <v>1</v>
      </c>
      <c r="AP40" s="32">
        <f>'Scorecard 11- Allscripts'!C40</f>
        <v>1</v>
      </c>
      <c r="AQ40" s="9">
        <f>'Scorecard 11- Allscripts'!D40</f>
        <v>1</v>
      </c>
      <c r="AR40" s="9">
        <f>'Scorecard 11- Allscripts'!E40</f>
        <v>1</v>
      </c>
      <c r="AS40" s="33">
        <f>'Scorecard 11- Allscripts'!F40</f>
        <v>1</v>
      </c>
      <c r="AT40" s="28">
        <f>'Scorecard 12- Allscripts'!C40</f>
        <v>1</v>
      </c>
      <c r="AU40" s="9">
        <f>'Scorecard 12- Allscripts'!D40</f>
        <v>1</v>
      </c>
      <c r="AV40" s="9">
        <f>'Scorecard 12- Allscripts'!E40</f>
        <v>1</v>
      </c>
      <c r="AW40" s="41">
        <f>'Scorecard 12- Allscripts'!F40</f>
        <v>1</v>
      </c>
      <c r="AX40" s="32">
        <f>'Scorecard 13- Allscripts'!C40</f>
        <v>1</v>
      </c>
      <c r="AY40" s="28">
        <f>'Scorecard 13- Allscripts'!D40</f>
        <v>1</v>
      </c>
      <c r="AZ40" s="28">
        <f>'Scorecard 13- Allscripts'!E40</f>
        <v>1</v>
      </c>
      <c r="BA40" s="46">
        <f>'Scorecard 13- Allscripts'!F40</f>
        <v>1</v>
      </c>
      <c r="BB40" s="55" t="s">
        <v>145</v>
      </c>
      <c r="BC40" s="55" t="s">
        <v>145</v>
      </c>
      <c r="BD40" s="55" t="s">
        <v>145</v>
      </c>
      <c r="BE40" s="55" t="s">
        <v>145</v>
      </c>
      <c r="BF40" s="55" t="s">
        <v>145</v>
      </c>
      <c r="BG40" s="55" t="s">
        <v>145</v>
      </c>
      <c r="BH40" s="55" t="s">
        <v>145</v>
      </c>
      <c r="BI40" s="55" t="s">
        <v>145</v>
      </c>
      <c r="BJ40" s="77"/>
    </row>
    <row r="41" spans="1:64" ht="15" customHeight="1" x14ac:dyDescent="0.3">
      <c r="A41" s="24" t="str">
        <f>'Measure Info'!B60</f>
        <v>Procedure, Performed: Inferior Vena Cava (IVC) Filter Placement</v>
      </c>
      <c r="B41" s="32">
        <f>'Scorecard 1- Epic'!C41</f>
        <v>1</v>
      </c>
      <c r="C41" s="9">
        <f>'Scorecard 1- Epic'!D41</f>
        <v>1</v>
      </c>
      <c r="D41" s="9">
        <f>'Scorecard 1- Epic'!E41</f>
        <v>1</v>
      </c>
      <c r="E41" s="33">
        <f>'Scorecard 1- Epic'!F41</f>
        <v>1</v>
      </c>
      <c r="F41" s="28">
        <f>'Scorecard 2- Allscripts'!C41</f>
        <v>1</v>
      </c>
      <c r="G41" s="9">
        <f>'Scorecard 2- Allscripts'!D41</f>
        <v>1</v>
      </c>
      <c r="H41" s="9">
        <f>'Scorecard 2- Allscripts'!E41</f>
        <v>1</v>
      </c>
      <c r="I41" s="41">
        <f>'Scorecard 2- Allscripts'!F41</f>
        <v>1</v>
      </c>
      <c r="J41" s="32">
        <f>'Scorecard 3- Epic'!C41</f>
        <v>1</v>
      </c>
      <c r="K41" s="9">
        <f>'Scorecard 3- Epic'!D41</f>
        <v>1</v>
      </c>
      <c r="L41" s="9">
        <f>'Scorecard 3- Epic'!E41</f>
        <v>1</v>
      </c>
      <c r="M41" s="33">
        <f>'Scorecard 3- Epic'!F41</f>
        <v>1</v>
      </c>
      <c r="N41" s="28">
        <f>'Scorecard 4- Cerner'!C41</f>
        <v>1</v>
      </c>
      <c r="O41" s="9">
        <f>'Scorecard 4- Cerner'!D41</f>
        <v>1</v>
      </c>
      <c r="P41" s="9">
        <f>'Scorecard 4- Cerner'!E41</f>
        <v>1</v>
      </c>
      <c r="Q41" s="41">
        <f>'Scorecard 4- Cerner'!F41</f>
        <v>1</v>
      </c>
      <c r="R41" s="32">
        <f>'Scorecard 5- Epic'!C41</f>
        <v>1</v>
      </c>
      <c r="S41" s="9">
        <f>'Scorecard 5- Epic'!D41</f>
        <v>1</v>
      </c>
      <c r="T41" s="9">
        <f>'Scorecard 5- Epic'!D41</f>
        <v>1</v>
      </c>
      <c r="U41" s="33">
        <f>'Scorecard 5- Epic'!F41</f>
        <v>1</v>
      </c>
      <c r="V41" s="28">
        <f>'Scorecard 6- Allscripts'!C41</f>
        <v>1</v>
      </c>
      <c r="W41" s="9">
        <f>'Scorecard 6- Allscripts'!D41</f>
        <v>1</v>
      </c>
      <c r="X41" s="9">
        <f>'Scorecard 6- Allscripts'!E41</f>
        <v>1</v>
      </c>
      <c r="Y41" s="41">
        <f>'Scorecard 6- Allscripts'!F41</f>
        <v>1</v>
      </c>
      <c r="Z41" s="32">
        <f>'Scorecard 7- Allscripts'!C41</f>
        <v>1</v>
      </c>
      <c r="AA41" s="9">
        <f>'Scorecard 7- Allscripts'!D41</f>
        <v>1</v>
      </c>
      <c r="AB41" s="9">
        <f>'Scorecard 7- Allscripts'!E41</f>
        <v>1</v>
      </c>
      <c r="AC41" s="33">
        <f>'Scorecard 7- Allscripts'!F41</f>
        <v>1</v>
      </c>
      <c r="AD41" s="28">
        <f>'Scorecard 8- Allscripts'!C41</f>
        <v>1</v>
      </c>
      <c r="AE41" s="9">
        <f>'Scorecard 8- Allscripts'!D41</f>
        <v>1</v>
      </c>
      <c r="AF41" s="9">
        <f>'Scorecard 8- Allscripts'!E41</f>
        <v>1</v>
      </c>
      <c r="AG41" s="41">
        <f>'Scorecard 8- Allscripts'!F41</f>
        <v>1</v>
      </c>
      <c r="AH41" s="32">
        <f>'Scorecard 9- Allscripts'!C41</f>
        <v>1</v>
      </c>
      <c r="AI41" s="9">
        <f>'Scorecard 9- Allscripts'!D41</f>
        <v>1</v>
      </c>
      <c r="AJ41" s="9">
        <f>'Scorecard 9- Allscripts'!E41</f>
        <v>1</v>
      </c>
      <c r="AK41" s="33">
        <f>'Scorecard 9- Allscripts'!F41</f>
        <v>1</v>
      </c>
      <c r="AL41" s="28">
        <f>'Scorecard 10- Allscripts'!C41</f>
        <v>1</v>
      </c>
      <c r="AM41" s="9">
        <f>'Scorecard 10- Allscripts'!D41</f>
        <v>1</v>
      </c>
      <c r="AN41" s="9">
        <f>'Scorecard 10- Allscripts'!E41</f>
        <v>1</v>
      </c>
      <c r="AO41" s="41">
        <f>'Scorecard 10- Allscripts'!F41</f>
        <v>1</v>
      </c>
      <c r="AP41" s="32">
        <f>'Scorecard 11- Allscripts'!C41</f>
        <v>1</v>
      </c>
      <c r="AQ41" s="9">
        <f>'Scorecard 11- Allscripts'!D41</f>
        <v>1</v>
      </c>
      <c r="AR41" s="9">
        <f>'Scorecard 11- Allscripts'!E41</f>
        <v>1</v>
      </c>
      <c r="AS41" s="33">
        <f>'Scorecard 11- Allscripts'!F41</f>
        <v>1</v>
      </c>
      <c r="AT41" s="28">
        <f>'Scorecard 12- Allscripts'!C41</f>
        <v>1</v>
      </c>
      <c r="AU41" s="9">
        <f>'Scorecard 12- Allscripts'!D41</f>
        <v>1</v>
      </c>
      <c r="AV41" s="9">
        <f>'Scorecard 12- Allscripts'!E41</f>
        <v>1</v>
      </c>
      <c r="AW41" s="41">
        <f>'Scorecard 12- Allscripts'!F41</f>
        <v>1</v>
      </c>
      <c r="AX41" s="32">
        <f>'Scorecard 13- Allscripts'!C41</f>
        <v>1</v>
      </c>
      <c r="AY41" s="28">
        <f>'Scorecard 13- Allscripts'!D41</f>
        <v>1</v>
      </c>
      <c r="AZ41" s="28">
        <f>'Scorecard 13- Allscripts'!E41</f>
        <v>1</v>
      </c>
      <c r="BA41" s="46">
        <f>'Scorecard 13- Allscripts'!F41</f>
        <v>1</v>
      </c>
      <c r="BB41" s="55" t="s">
        <v>145</v>
      </c>
      <c r="BC41" s="55" t="s">
        <v>145</v>
      </c>
      <c r="BD41" s="55" t="s">
        <v>145</v>
      </c>
      <c r="BE41" s="55" t="s">
        <v>145</v>
      </c>
      <c r="BF41" s="55" t="s">
        <v>145</v>
      </c>
      <c r="BG41" s="55" t="s">
        <v>145</v>
      </c>
      <c r="BH41" s="55" t="s">
        <v>145</v>
      </c>
      <c r="BI41" s="55" t="s">
        <v>145</v>
      </c>
      <c r="BJ41" s="77"/>
    </row>
    <row r="42" spans="1:64" ht="15" customHeight="1" x14ac:dyDescent="0.3">
      <c r="A42" s="24" t="str">
        <f>'Measure Info'!B61</f>
        <v>Procedure, Performed: Intracranial Neurosurgery relevantDatetime, relevantPeriod)</v>
      </c>
      <c r="B42" s="32">
        <f>'Scorecard 1- Epic'!C42</f>
        <v>1</v>
      </c>
      <c r="C42" s="9">
        <f>'Scorecard 1- Epic'!D42</f>
        <v>1</v>
      </c>
      <c r="D42" s="9">
        <f>'Scorecard 1- Epic'!E42</f>
        <v>1</v>
      </c>
      <c r="E42" s="33">
        <f>'Scorecard 1- Epic'!F42</f>
        <v>1</v>
      </c>
      <c r="F42" s="28">
        <f>'Scorecard 2- Allscripts'!C42</f>
        <v>1</v>
      </c>
      <c r="G42" s="9">
        <f>'Scorecard 2- Allscripts'!D42</f>
        <v>1</v>
      </c>
      <c r="H42" s="9">
        <f>'Scorecard 2- Allscripts'!E42</f>
        <v>1</v>
      </c>
      <c r="I42" s="41">
        <f>'Scorecard 2- Allscripts'!F42</f>
        <v>1</v>
      </c>
      <c r="J42" s="32">
        <f>'Scorecard 3- Epic'!C42</f>
        <v>1</v>
      </c>
      <c r="K42" s="9">
        <f>'Scorecard 3- Epic'!D42</f>
        <v>1</v>
      </c>
      <c r="L42" s="9">
        <f>'Scorecard 3- Epic'!E42</f>
        <v>1</v>
      </c>
      <c r="M42" s="33">
        <f>'Scorecard 3- Epic'!F42</f>
        <v>1</v>
      </c>
      <c r="N42" s="28">
        <f>'Scorecard 4- Cerner'!C42</f>
        <v>1</v>
      </c>
      <c r="O42" s="9">
        <f>'Scorecard 4- Cerner'!D42</f>
        <v>1</v>
      </c>
      <c r="P42" s="9">
        <f>'Scorecard 4- Cerner'!E42</f>
        <v>1</v>
      </c>
      <c r="Q42" s="41">
        <f>'Scorecard 4- Cerner'!F42</f>
        <v>1</v>
      </c>
      <c r="R42" s="32">
        <f>'Scorecard 5- Epic'!C42</f>
        <v>1</v>
      </c>
      <c r="S42" s="9">
        <f>'Scorecard 5- Epic'!D42</f>
        <v>1</v>
      </c>
      <c r="T42" s="9">
        <f>'Scorecard 5- Epic'!D42</f>
        <v>1</v>
      </c>
      <c r="U42" s="33">
        <f>'Scorecard 5- Epic'!F42</f>
        <v>1</v>
      </c>
      <c r="V42" s="28">
        <f>'Scorecard 6- Allscripts'!C42</f>
        <v>1</v>
      </c>
      <c r="W42" s="9">
        <f>'Scorecard 6- Allscripts'!D42</f>
        <v>1</v>
      </c>
      <c r="X42" s="9">
        <f>'Scorecard 6- Allscripts'!E42</f>
        <v>1</v>
      </c>
      <c r="Y42" s="41">
        <f>'Scorecard 6- Allscripts'!F42</f>
        <v>1</v>
      </c>
      <c r="Z42" s="32">
        <f>'Scorecard 7- Allscripts'!C42</f>
        <v>1</v>
      </c>
      <c r="AA42" s="9">
        <f>'Scorecard 7- Allscripts'!D42</f>
        <v>1</v>
      </c>
      <c r="AB42" s="9">
        <f>'Scorecard 7- Allscripts'!E42</f>
        <v>1</v>
      </c>
      <c r="AC42" s="33">
        <f>'Scorecard 7- Allscripts'!F42</f>
        <v>1</v>
      </c>
      <c r="AD42" s="28">
        <f>'Scorecard 8- Allscripts'!C42</f>
        <v>1</v>
      </c>
      <c r="AE42" s="9">
        <f>'Scorecard 8- Allscripts'!D42</f>
        <v>1</v>
      </c>
      <c r="AF42" s="9">
        <f>'Scorecard 8- Allscripts'!E42</f>
        <v>1</v>
      </c>
      <c r="AG42" s="41">
        <f>'Scorecard 8- Allscripts'!F42</f>
        <v>1</v>
      </c>
      <c r="AH42" s="32">
        <f>'Scorecard 9- Allscripts'!C42</f>
        <v>1</v>
      </c>
      <c r="AI42" s="9">
        <f>'Scorecard 9- Allscripts'!D42</f>
        <v>1</v>
      </c>
      <c r="AJ42" s="9">
        <f>'Scorecard 9- Allscripts'!E42</f>
        <v>1</v>
      </c>
      <c r="AK42" s="33">
        <f>'Scorecard 9- Allscripts'!F42</f>
        <v>1</v>
      </c>
      <c r="AL42" s="28">
        <f>'Scorecard 10- Allscripts'!C42</f>
        <v>1</v>
      </c>
      <c r="AM42" s="9">
        <f>'Scorecard 10- Allscripts'!D42</f>
        <v>1</v>
      </c>
      <c r="AN42" s="9">
        <f>'Scorecard 10- Allscripts'!E42</f>
        <v>1</v>
      </c>
      <c r="AO42" s="41">
        <f>'Scorecard 10- Allscripts'!F42</f>
        <v>1</v>
      </c>
      <c r="AP42" s="32">
        <f>'Scorecard 11- Allscripts'!C42</f>
        <v>1</v>
      </c>
      <c r="AQ42" s="9">
        <f>'Scorecard 11- Allscripts'!D42</f>
        <v>1</v>
      </c>
      <c r="AR42" s="9">
        <f>'Scorecard 11- Allscripts'!E42</f>
        <v>1</v>
      </c>
      <c r="AS42" s="33">
        <f>'Scorecard 11- Allscripts'!F42</f>
        <v>1</v>
      </c>
      <c r="AT42" s="28">
        <f>'Scorecard 12- Allscripts'!C42</f>
        <v>1</v>
      </c>
      <c r="AU42" s="9">
        <f>'Scorecard 12- Allscripts'!D42</f>
        <v>1</v>
      </c>
      <c r="AV42" s="9">
        <f>'Scorecard 12- Allscripts'!E42</f>
        <v>1</v>
      </c>
      <c r="AW42" s="41">
        <f>'Scorecard 12- Allscripts'!F42</f>
        <v>1</v>
      </c>
      <c r="AX42" s="32">
        <f>'Scorecard 13- Allscripts'!C42</f>
        <v>1</v>
      </c>
      <c r="AY42" s="28">
        <f>'Scorecard 13- Allscripts'!D42</f>
        <v>1</v>
      </c>
      <c r="AZ42" s="28">
        <f>'Scorecard 13- Allscripts'!E42</f>
        <v>1</v>
      </c>
      <c r="BA42" s="46">
        <f>'Scorecard 13- Allscripts'!F42</f>
        <v>1</v>
      </c>
      <c r="BB42" s="55" t="s">
        <v>145</v>
      </c>
      <c r="BC42" s="55" t="s">
        <v>145</v>
      </c>
      <c r="BD42" s="55" t="s">
        <v>145</v>
      </c>
      <c r="BE42" s="55" t="s">
        <v>145</v>
      </c>
      <c r="BF42" s="55" t="s">
        <v>145</v>
      </c>
      <c r="BG42" s="55" t="s">
        <v>145</v>
      </c>
      <c r="BH42" s="55" t="s">
        <v>145</v>
      </c>
      <c r="BI42" s="55" t="s">
        <v>145</v>
      </c>
      <c r="BJ42" s="77"/>
    </row>
    <row r="43" spans="1:64" ht="15" customHeight="1" x14ac:dyDescent="0.3">
      <c r="A43" s="24" t="str">
        <f>'Measure Info'!B62</f>
        <v>Procedure, Performed: Pulmonary Arterial Thrombectomy (relevantDatetime, relevantPeriod)</v>
      </c>
      <c r="B43" s="32">
        <f>'Scorecard 1- Epic'!C43</f>
        <v>1</v>
      </c>
      <c r="C43" s="9">
        <f>'Scorecard 1- Epic'!D43</f>
        <v>1</v>
      </c>
      <c r="D43" s="9">
        <f>'Scorecard 1- Epic'!E43</f>
        <v>1</v>
      </c>
      <c r="E43" s="33">
        <f>'Scorecard 1- Epic'!F43</f>
        <v>1</v>
      </c>
      <c r="F43" s="28">
        <f>'Scorecard 2- Allscripts'!C43</f>
        <v>1</v>
      </c>
      <c r="G43" s="9">
        <f>'Scorecard 2- Allscripts'!D43</f>
        <v>1</v>
      </c>
      <c r="H43" s="9">
        <f>'Scorecard 2- Allscripts'!E43</f>
        <v>1</v>
      </c>
      <c r="I43" s="41">
        <f>'Scorecard 2- Allscripts'!F43</f>
        <v>1</v>
      </c>
      <c r="J43" s="32">
        <f>'Scorecard 3- Epic'!C43</f>
        <v>1</v>
      </c>
      <c r="K43" s="9">
        <f>'Scorecard 3- Epic'!D43</f>
        <v>1</v>
      </c>
      <c r="L43" s="9">
        <f>'Scorecard 3- Epic'!E43</f>
        <v>1</v>
      </c>
      <c r="M43" s="33">
        <f>'Scorecard 3- Epic'!F43</f>
        <v>1</v>
      </c>
      <c r="N43" s="28">
        <f>'Scorecard 4- Cerner'!C43</f>
        <v>1</v>
      </c>
      <c r="O43" s="9">
        <f>'Scorecard 4- Cerner'!D43</f>
        <v>1</v>
      </c>
      <c r="P43" s="9">
        <f>'Scorecard 4- Cerner'!E43</f>
        <v>1</v>
      </c>
      <c r="Q43" s="41">
        <f>'Scorecard 4- Cerner'!F43</f>
        <v>1</v>
      </c>
      <c r="R43" s="32">
        <f>'Scorecard 5- Epic'!C43</f>
        <v>1</v>
      </c>
      <c r="S43" s="9">
        <f>'Scorecard 5- Epic'!D43</f>
        <v>1</v>
      </c>
      <c r="T43" s="9">
        <f>'Scorecard 5- Epic'!D43</f>
        <v>1</v>
      </c>
      <c r="U43" s="33">
        <f>'Scorecard 5- Epic'!F43</f>
        <v>1</v>
      </c>
      <c r="V43" s="28">
        <f>'Scorecard 6- Allscripts'!C43</f>
        <v>1</v>
      </c>
      <c r="W43" s="9">
        <f>'Scorecard 6- Allscripts'!D43</f>
        <v>1</v>
      </c>
      <c r="X43" s="9">
        <f>'Scorecard 6- Allscripts'!E43</f>
        <v>1</v>
      </c>
      <c r="Y43" s="41">
        <f>'Scorecard 6- Allscripts'!F43</f>
        <v>1</v>
      </c>
      <c r="Z43" s="32">
        <f>'Scorecard 7- Allscripts'!C43</f>
        <v>1</v>
      </c>
      <c r="AA43" s="9">
        <f>'Scorecard 7- Allscripts'!D43</f>
        <v>1</v>
      </c>
      <c r="AB43" s="9">
        <f>'Scorecard 7- Allscripts'!E43</f>
        <v>1</v>
      </c>
      <c r="AC43" s="33">
        <f>'Scorecard 7- Allscripts'!F43</f>
        <v>1</v>
      </c>
      <c r="AD43" s="28">
        <f>'Scorecard 8- Allscripts'!C43</f>
        <v>1</v>
      </c>
      <c r="AE43" s="9">
        <f>'Scorecard 8- Allscripts'!D43</f>
        <v>1</v>
      </c>
      <c r="AF43" s="9">
        <f>'Scorecard 8- Allscripts'!E43</f>
        <v>1</v>
      </c>
      <c r="AG43" s="41">
        <f>'Scorecard 8- Allscripts'!F43</f>
        <v>1</v>
      </c>
      <c r="AH43" s="32">
        <f>'Scorecard 9- Allscripts'!C43</f>
        <v>1</v>
      </c>
      <c r="AI43" s="9">
        <f>'Scorecard 9- Allscripts'!D43</f>
        <v>1</v>
      </c>
      <c r="AJ43" s="9">
        <f>'Scorecard 9- Allscripts'!E43</f>
        <v>1</v>
      </c>
      <c r="AK43" s="33">
        <f>'Scorecard 9- Allscripts'!F43</f>
        <v>1</v>
      </c>
      <c r="AL43" s="28">
        <f>'Scorecard 10- Allscripts'!C43</f>
        <v>1</v>
      </c>
      <c r="AM43" s="9">
        <f>'Scorecard 10- Allscripts'!D43</f>
        <v>1</v>
      </c>
      <c r="AN43" s="9">
        <f>'Scorecard 10- Allscripts'!E43</f>
        <v>1</v>
      </c>
      <c r="AO43" s="41">
        <f>'Scorecard 10- Allscripts'!F43</f>
        <v>1</v>
      </c>
      <c r="AP43" s="32">
        <f>'Scorecard 11- Allscripts'!C43</f>
        <v>1</v>
      </c>
      <c r="AQ43" s="9">
        <f>'Scorecard 11- Allscripts'!D43</f>
        <v>1</v>
      </c>
      <c r="AR43" s="9">
        <f>'Scorecard 11- Allscripts'!E43</f>
        <v>1</v>
      </c>
      <c r="AS43" s="33">
        <f>'Scorecard 11- Allscripts'!F43</f>
        <v>1</v>
      </c>
      <c r="AT43" s="28">
        <f>'Scorecard 12- Allscripts'!C43</f>
        <v>1</v>
      </c>
      <c r="AU43" s="9">
        <f>'Scorecard 12- Allscripts'!D43</f>
        <v>1</v>
      </c>
      <c r="AV43" s="9">
        <f>'Scorecard 12- Allscripts'!E43</f>
        <v>1</v>
      </c>
      <c r="AW43" s="41">
        <f>'Scorecard 12- Allscripts'!F43</f>
        <v>1</v>
      </c>
      <c r="AX43" s="32">
        <f>'Scorecard 13- Allscripts'!C43</f>
        <v>1</v>
      </c>
      <c r="AY43" s="28">
        <f>'Scorecard 13- Allscripts'!D43</f>
        <v>1</v>
      </c>
      <c r="AZ43" s="28">
        <f>'Scorecard 13- Allscripts'!E43</f>
        <v>1</v>
      </c>
      <c r="BA43" s="46">
        <f>'Scorecard 13- Allscripts'!F43</f>
        <v>1</v>
      </c>
      <c r="BB43" s="55" t="s">
        <v>145</v>
      </c>
      <c r="BC43" s="55" t="s">
        <v>145</v>
      </c>
      <c r="BD43" s="55" t="s">
        <v>145</v>
      </c>
      <c r="BE43" s="55" t="s">
        <v>145</v>
      </c>
      <c r="BF43" s="55" t="s">
        <v>145</v>
      </c>
      <c r="BG43" s="55" t="s">
        <v>145</v>
      </c>
      <c r="BH43" s="55" t="s">
        <v>145</v>
      </c>
      <c r="BI43" s="55" t="s">
        <v>145</v>
      </c>
      <c r="BJ43" s="77"/>
    </row>
    <row r="44" spans="1:64" ht="15" customHeight="1" x14ac:dyDescent="0.3">
      <c r="A44" s="24" t="str">
        <f>'Measure Info'!B63</f>
        <v>Procedure, Performed: Spinal Surgery relevantDatetime, relevantPeriod)</v>
      </c>
      <c r="B44" s="32">
        <f>'Scorecard 1- Epic'!C44</f>
        <v>1</v>
      </c>
      <c r="C44" s="9">
        <f>'Scorecard 1- Epic'!D44</f>
        <v>1</v>
      </c>
      <c r="D44" s="9">
        <f>'Scorecard 1- Epic'!E44</f>
        <v>1</v>
      </c>
      <c r="E44" s="33">
        <f>'Scorecard 1- Epic'!F44</f>
        <v>1</v>
      </c>
      <c r="F44" s="28">
        <f>'Scorecard 2- Allscripts'!C44</f>
        <v>1</v>
      </c>
      <c r="G44" s="9">
        <f>'Scorecard 2- Allscripts'!D44</f>
        <v>1</v>
      </c>
      <c r="H44" s="9">
        <f>'Scorecard 2- Allscripts'!E44</f>
        <v>1</v>
      </c>
      <c r="I44" s="41">
        <f>'Scorecard 2- Allscripts'!F44</f>
        <v>1</v>
      </c>
      <c r="J44" s="32">
        <f>'Scorecard 3- Epic'!C44</f>
        <v>1</v>
      </c>
      <c r="K44" s="9">
        <f>'Scorecard 3- Epic'!D44</f>
        <v>1</v>
      </c>
      <c r="L44" s="9">
        <f>'Scorecard 3- Epic'!E44</f>
        <v>1</v>
      </c>
      <c r="M44" s="33">
        <f>'Scorecard 3- Epic'!F44</f>
        <v>1</v>
      </c>
      <c r="N44" s="28">
        <f>'Scorecard 4- Cerner'!C44</f>
        <v>1</v>
      </c>
      <c r="O44" s="9">
        <f>'Scorecard 4- Cerner'!D44</f>
        <v>1</v>
      </c>
      <c r="P44" s="9">
        <f>'Scorecard 4- Cerner'!E44</f>
        <v>1</v>
      </c>
      <c r="Q44" s="41">
        <f>'Scorecard 4- Cerner'!F44</f>
        <v>1</v>
      </c>
      <c r="R44" s="32">
        <f>'Scorecard 5- Epic'!C44</f>
        <v>1</v>
      </c>
      <c r="S44" s="9">
        <f>'Scorecard 5- Epic'!D44</f>
        <v>1</v>
      </c>
      <c r="T44" s="9">
        <f>'Scorecard 5- Epic'!D44</f>
        <v>1</v>
      </c>
      <c r="U44" s="33">
        <f>'Scorecard 5- Epic'!F44</f>
        <v>1</v>
      </c>
      <c r="V44" s="28">
        <f>'Scorecard 6- Allscripts'!C44</f>
        <v>1</v>
      </c>
      <c r="W44" s="9">
        <f>'Scorecard 6- Allscripts'!D44</f>
        <v>1</v>
      </c>
      <c r="X44" s="9">
        <f>'Scorecard 6- Allscripts'!E44</f>
        <v>1</v>
      </c>
      <c r="Y44" s="41">
        <f>'Scorecard 6- Allscripts'!F44</f>
        <v>1</v>
      </c>
      <c r="Z44" s="32">
        <f>'Scorecard 7- Allscripts'!C44</f>
        <v>1</v>
      </c>
      <c r="AA44" s="9">
        <f>'Scorecard 7- Allscripts'!D44</f>
        <v>1</v>
      </c>
      <c r="AB44" s="9">
        <f>'Scorecard 7- Allscripts'!E44</f>
        <v>1</v>
      </c>
      <c r="AC44" s="33">
        <f>'Scorecard 7- Allscripts'!F44</f>
        <v>1</v>
      </c>
      <c r="AD44" s="28">
        <f>'Scorecard 8- Allscripts'!C44</f>
        <v>1</v>
      </c>
      <c r="AE44" s="9">
        <f>'Scorecard 8- Allscripts'!D44</f>
        <v>1</v>
      </c>
      <c r="AF44" s="9">
        <f>'Scorecard 8- Allscripts'!E44</f>
        <v>1</v>
      </c>
      <c r="AG44" s="41">
        <f>'Scorecard 8- Allscripts'!F44</f>
        <v>1</v>
      </c>
      <c r="AH44" s="32">
        <f>'Scorecard 9- Allscripts'!C44</f>
        <v>1</v>
      </c>
      <c r="AI44" s="9">
        <f>'Scorecard 9- Allscripts'!D44</f>
        <v>1</v>
      </c>
      <c r="AJ44" s="9">
        <f>'Scorecard 9- Allscripts'!E44</f>
        <v>1</v>
      </c>
      <c r="AK44" s="33">
        <f>'Scorecard 9- Allscripts'!F44</f>
        <v>1</v>
      </c>
      <c r="AL44" s="28">
        <f>'Scorecard 10- Allscripts'!C44</f>
        <v>1</v>
      </c>
      <c r="AM44" s="9">
        <f>'Scorecard 10- Allscripts'!D44</f>
        <v>1</v>
      </c>
      <c r="AN44" s="9">
        <f>'Scorecard 10- Allscripts'!E44</f>
        <v>1</v>
      </c>
      <c r="AO44" s="41">
        <f>'Scorecard 10- Allscripts'!F44</f>
        <v>1</v>
      </c>
      <c r="AP44" s="32">
        <f>'Scorecard 11- Allscripts'!C44</f>
        <v>1</v>
      </c>
      <c r="AQ44" s="9">
        <f>'Scorecard 11- Allscripts'!D44</f>
        <v>1</v>
      </c>
      <c r="AR44" s="9">
        <f>'Scorecard 11- Allscripts'!E44</f>
        <v>1</v>
      </c>
      <c r="AS44" s="33">
        <f>'Scorecard 11- Allscripts'!F44</f>
        <v>1</v>
      </c>
      <c r="AT44" s="28">
        <f>'Scorecard 12- Allscripts'!C44</f>
        <v>1</v>
      </c>
      <c r="AU44" s="9">
        <f>'Scorecard 12- Allscripts'!D44</f>
        <v>1</v>
      </c>
      <c r="AV44" s="9">
        <f>'Scorecard 12- Allscripts'!E44</f>
        <v>1</v>
      </c>
      <c r="AW44" s="41">
        <f>'Scorecard 12- Allscripts'!F44</f>
        <v>1</v>
      </c>
      <c r="AX44" s="32">
        <f>'Scorecard 13- Allscripts'!C44</f>
        <v>1</v>
      </c>
      <c r="AY44" s="28">
        <f>'Scorecard 13- Allscripts'!D44</f>
        <v>1</v>
      </c>
      <c r="AZ44" s="28">
        <f>'Scorecard 13- Allscripts'!E44</f>
        <v>1</v>
      </c>
      <c r="BA44" s="46">
        <f>'Scorecard 13- Allscripts'!F44</f>
        <v>1</v>
      </c>
      <c r="BB44" s="55" t="s">
        <v>145</v>
      </c>
      <c r="BC44" s="55" t="s">
        <v>145</v>
      </c>
      <c r="BD44" s="55" t="s">
        <v>145</v>
      </c>
      <c r="BE44" s="55" t="s">
        <v>145</v>
      </c>
      <c r="BF44" s="55" t="s">
        <v>145</v>
      </c>
      <c r="BG44" s="55" t="s">
        <v>145</v>
      </c>
      <c r="BH44" s="55" t="s">
        <v>145</v>
      </c>
      <c r="BI44" s="55" t="s">
        <v>145</v>
      </c>
      <c r="BJ44" s="77"/>
    </row>
    <row r="45" spans="1:64" ht="15" customHeight="1" x14ac:dyDescent="0.3">
      <c r="A45" s="62" t="s">
        <v>114</v>
      </c>
      <c r="B45" s="32" t="s">
        <v>145</v>
      </c>
      <c r="C45" s="32" t="s">
        <v>145</v>
      </c>
      <c r="D45" s="32" t="s">
        <v>145</v>
      </c>
      <c r="E45" s="32" t="s">
        <v>145</v>
      </c>
      <c r="F45" s="32" t="s">
        <v>145</v>
      </c>
      <c r="G45" s="32" t="s">
        <v>145</v>
      </c>
      <c r="H45" s="32" t="s">
        <v>145</v>
      </c>
      <c r="I45" s="32" t="s">
        <v>145</v>
      </c>
      <c r="J45" s="32" t="s">
        <v>145</v>
      </c>
      <c r="K45" s="32" t="s">
        <v>145</v>
      </c>
      <c r="L45" s="32" t="s">
        <v>145</v>
      </c>
      <c r="M45" s="32" t="s">
        <v>145</v>
      </c>
      <c r="N45" s="32" t="s">
        <v>145</v>
      </c>
      <c r="O45" s="32" t="s">
        <v>145</v>
      </c>
      <c r="P45" s="32" t="s">
        <v>145</v>
      </c>
      <c r="Q45" s="32" t="s">
        <v>145</v>
      </c>
      <c r="R45" s="32" t="s">
        <v>145</v>
      </c>
      <c r="S45" s="32" t="s">
        <v>145</v>
      </c>
      <c r="T45" s="32" t="s">
        <v>145</v>
      </c>
      <c r="U45" s="32" t="s">
        <v>145</v>
      </c>
      <c r="V45" s="32" t="s">
        <v>145</v>
      </c>
      <c r="W45" s="32" t="s">
        <v>145</v>
      </c>
      <c r="X45" s="32" t="s">
        <v>145</v>
      </c>
      <c r="Y45" s="32" t="s">
        <v>145</v>
      </c>
      <c r="Z45" s="32" t="s">
        <v>145</v>
      </c>
      <c r="AA45" s="32" t="s">
        <v>145</v>
      </c>
      <c r="AB45" s="32" t="s">
        <v>145</v>
      </c>
      <c r="AC45" s="32" t="s">
        <v>145</v>
      </c>
      <c r="AD45" s="32" t="s">
        <v>145</v>
      </c>
      <c r="AE45" s="32" t="s">
        <v>145</v>
      </c>
      <c r="AF45" s="32" t="s">
        <v>145</v>
      </c>
      <c r="AG45" s="32" t="s">
        <v>145</v>
      </c>
      <c r="AH45" s="32" t="s">
        <v>145</v>
      </c>
      <c r="AI45" s="32" t="s">
        <v>145</v>
      </c>
      <c r="AJ45" s="32" t="s">
        <v>145</v>
      </c>
      <c r="AK45" s="32" t="s">
        <v>145</v>
      </c>
      <c r="AL45" s="32" t="s">
        <v>145</v>
      </c>
      <c r="AM45" s="32" t="s">
        <v>145</v>
      </c>
      <c r="AN45" s="32" t="s">
        <v>145</v>
      </c>
      <c r="AO45" s="32" t="s">
        <v>145</v>
      </c>
      <c r="AP45" s="32" t="s">
        <v>145</v>
      </c>
      <c r="AQ45" s="32" t="s">
        <v>145</v>
      </c>
      <c r="AR45" s="32" t="s">
        <v>145</v>
      </c>
      <c r="AS45" s="32" t="s">
        <v>145</v>
      </c>
      <c r="AT45" s="32" t="s">
        <v>145</v>
      </c>
      <c r="AU45" s="32" t="s">
        <v>145</v>
      </c>
      <c r="AV45" s="32" t="s">
        <v>145</v>
      </c>
      <c r="AW45" s="32" t="s">
        <v>145</v>
      </c>
      <c r="AX45" s="32" t="s">
        <v>145</v>
      </c>
      <c r="AY45" s="32" t="s">
        <v>145</v>
      </c>
      <c r="AZ45" s="32" t="s">
        <v>145</v>
      </c>
      <c r="BA45" s="32" t="s">
        <v>145</v>
      </c>
      <c r="BB45" s="88">
        <f>'Scorecard 14 - Meditech'!C45</f>
        <v>1</v>
      </c>
      <c r="BC45" s="75">
        <f>'Scorecard 14 - Meditech'!D45</f>
        <v>1</v>
      </c>
      <c r="BD45" s="90">
        <f>'Scorecard 14 - Meditech'!E45</f>
        <v>1</v>
      </c>
      <c r="BE45" s="46">
        <f>'Scorecard 14 - Meditech'!F45</f>
        <v>1</v>
      </c>
      <c r="BF45" s="75">
        <f>'Scorecard 15 - EPIC '!C45</f>
        <v>1</v>
      </c>
      <c r="BG45" s="75">
        <f>'Scorecard 15 - EPIC '!D45</f>
        <v>1</v>
      </c>
      <c r="BH45" s="75">
        <f>'Scorecard 15 - EPIC '!E45</f>
        <v>1</v>
      </c>
      <c r="BI45" s="46">
        <f>'Scorecard 15 - EPIC '!F45</f>
        <v>1</v>
      </c>
      <c r="BJ45" s="77"/>
    </row>
    <row r="46" spans="1:64" ht="15" customHeight="1" x14ac:dyDescent="0.3">
      <c r="A46" s="62" t="s">
        <v>117</v>
      </c>
      <c r="B46" s="32" t="s">
        <v>145</v>
      </c>
      <c r="C46" s="32" t="s">
        <v>145</v>
      </c>
      <c r="D46" s="32" t="s">
        <v>145</v>
      </c>
      <c r="E46" s="32" t="s">
        <v>145</v>
      </c>
      <c r="F46" s="32" t="s">
        <v>145</v>
      </c>
      <c r="G46" s="32" t="s">
        <v>145</v>
      </c>
      <c r="H46" s="32" t="s">
        <v>145</v>
      </c>
      <c r="I46" s="32" t="s">
        <v>145</v>
      </c>
      <c r="J46" s="32" t="s">
        <v>145</v>
      </c>
      <c r="K46" s="32" t="s">
        <v>145</v>
      </c>
      <c r="L46" s="32" t="s">
        <v>145</v>
      </c>
      <c r="M46" s="32" t="s">
        <v>145</v>
      </c>
      <c r="N46" s="32" t="s">
        <v>145</v>
      </c>
      <c r="O46" s="32" t="s">
        <v>145</v>
      </c>
      <c r="P46" s="32" t="s">
        <v>145</v>
      </c>
      <c r="Q46" s="32" t="s">
        <v>145</v>
      </c>
      <c r="R46" s="32" t="s">
        <v>145</v>
      </c>
      <c r="S46" s="32" t="s">
        <v>145</v>
      </c>
      <c r="T46" s="32" t="s">
        <v>145</v>
      </c>
      <c r="U46" s="32" t="s">
        <v>145</v>
      </c>
      <c r="V46" s="32" t="s">
        <v>145</v>
      </c>
      <c r="W46" s="32" t="s">
        <v>145</v>
      </c>
      <c r="X46" s="32" t="s">
        <v>145</v>
      </c>
      <c r="Y46" s="32" t="s">
        <v>145</v>
      </c>
      <c r="Z46" s="32" t="s">
        <v>145</v>
      </c>
      <c r="AA46" s="32" t="s">
        <v>145</v>
      </c>
      <c r="AB46" s="32" t="s">
        <v>145</v>
      </c>
      <c r="AC46" s="32" t="s">
        <v>145</v>
      </c>
      <c r="AD46" s="32" t="s">
        <v>145</v>
      </c>
      <c r="AE46" s="32" t="s">
        <v>145</v>
      </c>
      <c r="AF46" s="32" t="s">
        <v>145</v>
      </c>
      <c r="AG46" s="32" t="s">
        <v>145</v>
      </c>
      <c r="AH46" s="32" t="s">
        <v>145</v>
      </c>
      <c r="AI46" s="32" t="s">
        <v>145</v>
      </c>
      <c r="AJ46" s="32" t="s">
        <v>145</v>
      </c>
      <c r="AK46" s="32" t="s">
        <v>145</v>
      </c>
      <c r="AL46" s="32" t="s">
        <v>145</v>
      </c>
      <c r="AM46" s="32" t="s">
        <v>145</v>
      </c>
      <c r="AN46" s="32" t="s">
        <v>145</v>
      </c>
      <c r="AO46" s="32" t="s">
        <v>145</v>
      </c>
      <c r="AP46" s="32" t="s">
        <v>145</v>
      </c>
      <c r="AQ46" s="32" t="s">
        <v>145</v>
      </c>
      <c r="AR46" s="32" t="s">
        <v>145</v>
      </c>
      <c r="AS46" s="32" t="s">
        <v>145</v>
      </c>
      <c r="AT46" s="32" t="s">
        <v>145</v>
      </c>
      <c r="AU46" s="32" t="s">
        <v>145</v>
      </c>
      <c r="AV46" s="32" t="s">
        <v>145</v>
      </c>
      <c r="AW46" s="32" t="s">
        <v>145</v>
      </c>
      <c r="AX46" s="32" t="s">
        <v>145</v>
      </c>
      <c r="AY46" s="32" t="s">
        <v>145</v>
      </c>
      <c r="AZ46" s="32" t="s">
        <v>145</v>
      </c>
      <c r="BA46" s="32" t="s">
        <v>145</v>
      </c>
      <c r="BB46" s="88">
        <f>'Scorecard 14 - Meditech'!C46</f>
        <v>1</v>
      </c>
      <c r="BC46" s="75">
        <f>'Scorecard 14 - Meditech'!D46</f>
        <v>1</v>
      </c>
      <c r="BD46" s="91">
        <f>'Scorecard 14 - Meditech'!E46</f>
        <v>1</v>
      </c>
      <c r="BE46" s="46">
        <f>'Scorecard 14 - Meditech'!F46</f>
        <v>1</v>
      </c>
      <c r="BF46" s="75">
        <f>'Scorecard 15 - EPIC '!C46</f>
        <v>1</v>
      </c>
      <c r="BG46" s="75">
        <f>'Scorecard 15 - EPIC '!D46</f>
        <v>1</v>
      </c>
      <c r="BH46" s="75">
        <f>'Scorecard 15 - EPIC '!E46</f>
        <v>1</v>
      </c>
      <c r="BI46" s="46">
        <f>'Scorecard 15 - EPIC '!F46</f>
        <v>1</v>
      </c>
      <c r="BJ46" s="77"/>
    </row>
    <row r="47" spans="1:64" ht="15" customHeight="1" x14ac:dyDescent="0.3">
      <c r="A47" s="62" t="s">
        <v>119</v>
      </c>
      <c r="B47" s="32" t="s">
        <v>145</v>
      </c>
      <c r="C47" s="32" t="s">
        <v>145</v>
      </c>
      <c r="D47" s="32" t="s">
        <v>145</v>
      </c>
      <c r="E47" s="32" t="s">
        <v>145</v>
      </c>
      <c r="F47" s="32" t="s">
        <v>145</v>
      </c>
      <c r="G47" s="32" t="s">
        <v>145</v>
      </c>
      <c r="H47" s="32" t="s">
        <v>145</v>
      </c>
      <c r="I47" s="32" t="s">
        <v>145</v>
      </c>
      <c r="J47" s="32" t="s">
        <v>145</v>
      </c>
      <c r="K47" s="32" t="s">
        <v>145</v>
      </c>
      <c r="L47" s="32" t="s">
        <v>145</v>
      </c>
      <c r="M47" s="32" t="s">
        <v>145</v>
      </c>
      <c r="N47" s="32" t="s">
        <v>145</v>
      </c>
      <c r="O47" s="32" t="s">
        <v>145</v>
      </c>
      <c r="P47" s="32" t="s">
        <v>145</v>
      </c>
      <c r="Q47" s="32" t="s">
        <v>145</v>
      </c>
      <c r="R47" s="32" t="s">
        <v>145</v>
      </c>
      <c r="S47" s="32" t="s">
        <v>145</v>
      </c>
      <c r="T47" s="32" t="s">
        <v>145</v>
      </c>
      <c r="U47" s="32" t="s">
        <v>145</v>
      </c>
      <c r="V47" s="32" t="s">
        <v>145</v>
      </c>
      <c r="W47" s="32" t="s">
        <v>145</v>
      </c>
      <c r="X47" s="32" t="s">
        <v>145</v>
      </c>
      <c r="Y47" s="32" t="s">
        <v>145</v>
      </c>
      <c r="Z47" s="32" t="s">
        <v>145</v>
      </c>
      <c r="AA47" s="32" t="s">
        <v>145</v>
      </c>
      <c r="AB47" s="32" t="s">
        <v>145</v>
      </c>
      <c r="AC47" s="32" t="s">
        <v>145</v>
      </c>
      <c r="AD47" s="32" t="s">
        <v>145</v>
      </c>
      <c r="AE47" s="32" t="s">
        <v>145</v>
      </c>
      <c r="AF47" s="32" t="s">
        <v>145</v>
      </c>
      <c r="AG47" s="32" t="s">
        <v>145</v>
      </c>
      <c r="AH47" s="32" t="s">
        <v>145</v>
      </c>
      <c r="AI47" s="32" t="s">
        <v>145</v>
      </c>
      <c r="AJ47" s="32" t="s">
        <v>145</v>
      </c>
      <c r="AK47" s="32" t="s">
        <v>145</v>
      </c>
      <c r="AL47" s="32" t="s">
        <v>145</v>
      </c>
      <c r="AM47" s="32" t="s">
        <v>145</v>
      </c>
      <c r="AN47" s="32" t="s">
        <v>145</v>
      </c>
      <c r="AO47" s="32" t="s">
        <v>145</v>
      </c>
      <c r="AP47" s="32" t="s">
        <v>145</v>
      </c>
      <c r="AQ47" s="32" t="s">
        <v>145</v>
      </c>
      <c r="AR47" s="32" t="s">
        <v>145</v>
      </c>
      <c r="AS47" s="32" t="s">
        <v>145</v>
      </c>
      <c r="AT47" s="32" t="s">
        <v>145</v>
      </c>
      <c r="AU47" s="32" t="s">
        <v>145</v>
      </c>
      <c r="AV47" s="32" t="s">
        <v>145</v>
      </c>
      <c r="AW47" s="32" t="s">
        <v>145</v>
      </c>
      <c r="AX47" s="32" t="s">
        <v>145</v>
      </c>
      <c r="AY47" s="32" t="s">
        <v>145</v>
      </c>
      <c r="AZ47" s="32" t="s">
        <v>145</v>
      </c>
      <c r="BA47" s="32" t="s">
        <v>145</v>
      </c>
      <c r="BB47" s="88">
        <f>'Scorecard 14 - Meditech'!C47</f>
        <v>1</v>
      </c>
      <c r="BC47" s="75">
        <f>'Scorecard 14 - Meditech'!D47</f>
        <v>1</v>
      </c>
      <c r="BD47" s="89">
        <f>'Scorecard 14 - Meditech'!E47</f>
        <v>1</v>
      </c>
      <c r="BE47" s="46">
        <f>'Scorecard 14 - Meditech'!F47</f>
        <v>1</v>
      </c>
      <c r="BF47" s="75">
        <f>'Scorecard 15 - EPIC '!C47</f>
        <v>1</v>
      </c>
      <c r="BG47" s="75">
        <f>'Scorecard 15 - EPIC '!D47</f>
        <v>1</v>
      </c>
      <c r="BH47" s="75">
        <f>'Scorecard 15 - EPIC '!E47</f>
        <v>1</v>
      </c>
      <c r="BI47" s="46">
        <f>'Scorecard 15 - EPIC '!F47</f>
        <v>1</v>
      </c>
      <c r="BJ47" s="77"/>
    </row>
    <row r="48" spans="1:64" ht="15" customHeight="1" x14ac:dyDescent="0.3">
      <c r="A48" s="62" t="s">
        <v>121</v>
      </c>
      <c r="B48" s="32" t="s">
        <v>145</v>
      </c>
      <c r="C48" s="32" t="s">
        <v>145</v>
      </c>
      <c r="D48" s="32" t="s">
        <v>145</v>
      </c>
      <c r="E48" s="32" t="s">
        <v>145</v>
      </c>
      <c r="F48" s="32" t="s">
        <v>145</v>
      </c>
      <c r="G48" s="32" t="s">
        <v>145</v>
      </c>
      <c r="H48" s="32" t="s">
        <v>145</v>
      </c>
      <c r="I48" s="32" t="s">
        <v>145</v>
      </c>
      <c r="J48" s="32" t="s">
        <v>145</v>
      </c>
      <c r="K48" s="32" t="s">
        <v>145</v>
      </c>
      <c r="L48" s="32" t="s">
        <v>145</v>
      </c>
      <c r="M48" s="32" t="s">
        <v>145</v>
      </c>
      <c r="N48" s="32" t="s">
        <v>145</v>
      </c>
      <c r="O48" s="32" t="s">
        <v>145</v>
      </c>
      <c r="P48" s="32" t="s">
        <v>145</v>
      </c>
      <c r="Q48" s="32" t="s">
        <v>145</v>
      </c>
      <c r="R48" s="32" t="s">
        <v>145</v>
      </c>
      <c r="S48" s="32" t="s">
        <v>145</v>
      </c>
      <c r="T48" s="32" t="s">
        <v>145</v>
      </c>
      <c r="U48" s="32" t="s">
        <v>145</v>
      </c>
      <c r="V48" s="32" t="s">
        <v>145</v>
      </c>
      <c r="W48" s="32" t="s">
        <v>145</v>
      </c>
      <c r="X48" s="32" t="s">
        <v>145</v>
      </c>
      <c r="Y48" s="32" t="s">
        <v>145</v>
      </c>
      <c r="Z48" s="32" t="s">
        <v>145</v>
      </c>
      <c r="AA48" s="32" t="s">
        <v>145</v>
      </c>
      <c r="AB48" s="32" t="s">
        <v>145</v>
      </c>
      <c r="AC48" s="32" t="s">
        <v>145</v>
      </c>
      <c r="AD48" s="32" t="s">
        <v>145</v>
      </c>
      <c r="AE48" s="32" t="s">
        <v>145</v>
      </c>
      <c r="AF48" s="32" t="s">
        <v>145</v>
      </c>
      <c r="AG48" s="32" t="s">
        <v>145</v>
      </c>
      <c r="AH48" s="32" t="s">
        <v>145</v>
      </c>
      <c r="AI48" s="32" t="s">
        <v>145</v>
      </c>
      <c r="AJ48" s="32" t="s">
        <v>145</v>
      </c>
      <c r="AK48" s="32" t="s">
        <v>145</v>
      </c>
      <c r="AL48" s="32" t="s">
        <v>145</v>
      </c>
      <c r="AM48" s="32" t="s">
        <v>145</v>
      </c>
      <c r="AN48" s="32" t="s">
        <v>145</v>
      </c>
      <c r="AO48" s="32" t="s">
        <v>145</v>
      </c>
      <c r="AP48" s="32" t="s">
        <v>145</v>
      </c>
      <c r="AQ48" s="32" t="s">
        <v>145</v>
      </c>
      <c r="AR48" s="32" t="s">
        <v>145</v>
      </c>
      <c r="AS48" s="32" t="s">
        <v>145</v>
      </c>
      <c r="AT48" s="32" t="s">
        <v>145</v>
      </c>
      <c r="AU48" s="32" t="s">
        <v>145</v>
      </c>
      <c r="AV48" s="32" t="s">
        <v>145</v>
      </c>
      <c r="AW48" s="32" t="s">
        <v>145</v>
      </c>
      <c r="AX48" s="32" t="s">
        <v>145</v>
      </c>
      <c r="AY48" s="32" t="s">
        <v>145</v>
      </c>
      <c r="AZ48" s="32" t="s">
        <v>145</v>
      </c>
      <c r="BA48" s="32" t="s">
        <v>145</v>
      </c>
      <c r="BB48" s="88" t="str">
        <f>'Scorecard 14 - Meditech'!C48</f>
        <v>-</v>
      </c>
      <c r="BC48" s="75" t="str">
        <f>'Scorecard 14 - Meditech'!D48</f>
        <v>-</v>
      </c>
      <c r="BD48" s="89" t="str">
        <f>'Scorecard 14 - Meditech'!E48</f>
        <v>-</v>
      </c>
      <c r="BE48" s="46" t="str">
        <f>'Scorecard 14 - Meditech'!F48</f>
        <v>-</v>
      </c>
      <c r="BF48" s="75">
        <f>'Scorecard 15 - EPIC '!C48</f>
        <v>1</v>
      </c>
      <c r="BG48" s="75">
        <f>'Scorecard 15 - EPIC '!D48</f>
        <v>1</v>
      </c>
      <c r="BH48" s="75">
        <f>'Scorecard 15 - EPIC '!E48</f>
        <v>1</v>
      </c>
      <c r="BI48" s="46">
        <f>'Scorecard 15 - EPIC '!F48</f>
        <v>1</v>
      </c>
      <c r="BJ48" s="77"/>
    </row>
    <row r="49" spans="1:68" ht="15" customHeight="1" x14ac:dyDescent="0.3">
      <c r="A49" s="63" t="s">
        <v>169</v>
      </c>
      <c r="B49" s="32" t="s">
        <v>145</v>
      </c>
      <c r="C49" s="32" t="s">
        <v>145</v>
      </c>
      <c r="D49" s="32" t="s">
        <v>145</v>
      </c>
      <c r="E49" s="32" t="s">
        <v>145</v>
      </c>
      <c r="F49" s="32" t="s">
        <v>145</v>
      </c>
      <c r="G49" s="32" t="s">
        <v>145</v>
      </c>
      <c r="H49" s="32" t="s">
        <v>145</v>
      </c>
      <c r="I49" s="32" t="s">
        <v>145</v>
      </c>
      <c r="J49" s="32" t="s">
        <v>145</v>
      </c>
      <c r="K49" s="32" t="s">
        <v>145</v>
      </c>
      <c r="L49" s="32" t="s">
        <v>145</v>
      </c>
      <c r="M49" s="32" t="s">
        <v>145</v>
      </c>
      <c r="N49" s="32" t="s">
        <v>145</v>
      </c>
      <c r="O49" s="32" t="s">
        <v>145</v>
      </c>
      <c r="P49" s="32" t="s">
        <v>145</v>
      </c>
      <c r="Q49" s="32" t="s">
        <v>145</v>
      </c>
      <c r="R49" s="32" t="s">
        <v>145</v>
      </c>
      <c r="S49" s="32" t="s">
        <v>145</v>
      </c>
      <c r="T49" s="32" t="s">
        <v>145</v>
      </c>
      <c r="U49" s="32" t="s">
        <v>145</v>
      </c>
      <c r="V49" s="32" t="s">
        <v>145</v>
      </c>
      <c r="W49" s="32" t="s">
        <v>145</v>
      </c>
      <c r="X49" s="32" t="s">
        <v>145</v>
      </c>
      <c r="Y49" s="32" t="s">
        <v>145</v>
      </c>
      <c r="Z49" s="32" t="s">
        <v>145</v>
      </c>
      <c r="AA49" s="32" t="s">
        <v>145</v>
      </c>
      <c r="AB49" s="32" t="s">
        <v>145</v>
      </c>
      <c r="AC49" s="32" t="s">
        <v>145</v>
      </c>
      <c r="AD49" s="32" t="s">
        <v>145</v>
      </c>
      <c r="AE49" s="32" t="s">
        <v>145</v>
      </c>
      <c r="AF49" s="32" t="s">
        <v>145</v>
      </c>
      <c r="AG49" s="32" t="s">
        <v>145</v>
      </c>
      <c r="AH49" s="32" t="s">
        <v>145</v>
      </c>
      <c r="AI49" s="32" t="s">
        <v>145</v>
      </c>
      <c r="AJ49" s="32" t="s">
        <v>145</v>
      </c>
      <c r="AK49" s="32" t="s">
        <v>145</v>
      </c>
      <c r="AL49" s="32" t="s">
        <v>145</v>
      </c>
      <c r="AM49" s="32" t="s">
        <v>145</v>
      </c>
      <c r="AN49" s="32" t="s">
        <v>145</v>
      </c>
      <c r="AO49" s="32" t="s">
        <v>145</v>
      </c>
      <c r="AP49" s="32" t="s">
        <v>145</v>
      </c>
      <c r="AQ49" s="32" t="s">
        <v>145</v>
      </c>
      <c r="AR49" s="32" t="s">
        <v>145</v>
      </c>
      <c r="AS49" s="32" t="s">
        <v>145</v>
      </c>
      <c r="AT49" s="32" t="s">
        <v>145</v>
      </c>
      <c r="AU49" s="32" t="s">
        <v>145</v>
      </c>
      <c r="AV49" s="32" t="s">
        <v>145</v>
      </c>
      <c r="AW49" s="32" t="s">
        <v>145</v>
      </c>
      <c r="AX49" s="32" t="s">
        <v>145</v>
      </c>
      <c r="AY49" s="32" t="s">
        <v>145</v>
      </c>
      <c r="AZ49" s="32" t="s">
        <v>145</v>
      </c>
      <c r="BA49" s="32" t="s">
        <v>145</v>
      </c>
      <c r="BB49" s="88">
        <f>'Scorecard 14 - Meditech'!C49</f>
        <v>1</v>
      </c>
      <c r="BC49" s="75">
        <f>'Scorecard 14 - Meditech'!D49</f>
        <v>1</v>
      </c>
      <c r="BD49" s="89">
        <f>'Scorecard 14 - Meditech'!E49</f>
        <v>1</v>
      </c>
      <c r="BE49" s="46">
        <f>'Scorecard 14 - Meditech'!F49</f>
        <v>1</v>
      </c>
      <c r="BF49" s="75">
        <f>'Scorecard 15 - EPIC '!C49</f>
        <v>1</v>
      </c>
      <c r="BG49" s="75">
        <f>'Scorecard 15 - EPIC '!D49</f>
        <v>1</v>
      </c>
      <c r="BH49" s="75">
        <f>'Scorecard 15 - EPIC '!E49</f>
        <v>1</v>
      </c>
      <c r="BI49" s="46">
        <f>'Scorecard 15 - EPIC '!F49</f>
        <v>1</v>
      </c>
      <c r="BJ49" s="77"/>
    </row>
    <row r="50" spans="1:68" ht="15" customHeight="1" x14ac:dyDescent="0.3">
      <c r="A50" s="62" t="s">
        <v>125</v>
      </c>
      <c r="B50" s="32" t="s">
        <v>145</v>
      </c>
      <c r="C50" s="32" t="s">
        <v>145</v>
      </c>
      <c r="D50" s="32" t="s">
        <v>145</v>
      </c>
      <c r="E50" s="32" t="s">
        <v>145</v>
      </c>
      <c r="F50" s="32" t="s">
        <v>145</v>
      </c>
      <c r="G50" s="32" t="s">
        <v>145</v>
      </c>
      <c r="H50" s="32" t="s">
        <v>145</v>
      </c>
      <c r="I50" s="32" t="s">
        <v>145</v>
      </c>
      <c r="J50" s="32" t="s">
        <v>145</v>
      </c>
      <c r="K50" s="32" t="s">
        <v>145</v>
      </c>
      <c r="L50" s="32" t="s">
        <v>145</v>
      </c>
      <c r="M50" s="32" t="s">
        <v>145</v>
      </c>
      <c r="N50" s="32" t="s">
        <v>145</v>
      </c>
      <c r="O50" s="32" t="s">
        <v>145</v>
      </c>
      <c r="P50" s="32" t="s">
        <v>145</v>
      </c>
      <c r="Q50" s="32" t="s">
        <v>145</v>
      </c>
      <c r="R50" s="32" t="s">
        <v>145</v>
      </c>
      <c r="S50" s="32" t="s">
        <v>145</v>
      </c>
      <c r="T50" s="32" t="s">
        <v>145</v>
      </c>
      <c r="U50" s="32" t="s">
        <v>145</v>
      </c>
      <c r="V50" s="32" t="s">
        <v>145</v>
      </c>
      <c r="W50" s="32" t="s">
        <v>145</v>
      </c>
      <c r="X50" s="32" t="s">
        <v>145</v>
      </c>
      <c r="Y50" s="32" t="s">
        <v>145</v>
      </c>
      <c r="Z50" s="32" t="s">
        <v>145</v>
      </c>
      <c r="AA50" s="32" t="s">
        <v>145</v>
      </c>
      <c r="AB50" s="32" t="s">
        <v>145</v>
      </c>
      <c r="AC50" s="32" t="s">
        <v>145</v>
      </c>
      <c r="AD50" s="32" t="s">
        <v>145</v>
      </c>
      <c r="AE50" s="32" t="s">
        <v>145</v>
      </c>
      <c r="AF50" s="32" t="s">
        <v>145</v>
      </c>
      <c r="AG50" s="32" t="s">
        <v>145</v>
      </c>
      <c r="AH50" s="32" t="s">
        <v>145</v>
      </c>
      <c r="AI50" s="32" t="s">
        <v>145</v>
      </c>
      <c r="AJ50" s="32" t="s">
        <v>145</v>
      </c>
      <c r="AK50" s="32" t="s">
        <v>145</v>
      </c>
      <c r="AL50" s="32" t="s">
        <v>145</v>
      </c>
      <c r="AM50" s="32" t="s">
        <v>145</v>
      </c>
      <c r="AN50" s="32" t="s">
        <v>145</v>
      </c>
      <c r="AO50" s="32" t="s">
        <v>145</v>
      </c>
      <c r="AP50" s="32" t="s">
        <v>145</v>
      </c>
      <c r="AQ50" s="32" t="s">
        <v>145</v>
      </c>
      <c r="AR50" s="32" t="s">
        <v>145</v>
      </c>
      <c r="AS50" s="32" t="s">
        <v>145</v>
      </c>
      <c r="AT50" s="32" t="s">
        <v>145</v>
      </c>
      <c r="AU50" s="32" t="s">
        <v>145</v>
      </c>
      <c r="AV50" s="32" t="s">
        <v>145</v>
      </c>
      <c r="AW50" s="32" t="s">
        <v>145</v>
      </c>
      <c r="AX50" s="32" t="s">
        <v>145</v>
      </c>
      <c r="AY50" s="32" t="s">
        <v>145</v>
      </c>
      <c r="AZ50" s="32" t="s">
        <v>145</v>
      </c>
      <c r="BA50" s="32" t="s">
        <v>145</v>
      </c>
      <c r="BB50" s="88">
        <f>'Scorecard 14 - Meditech'!C50</f>
        <v>1</v>
      </c>
      <c r="BC50" s="75">
        <f>'Scorecard 14 - Meditech'!D50</f>
        <v>1</v>
      </c>
      <c r="BD50" s="89">
        <f>'Scorecard 14 - Meditech'!E50</f>
        <v>1</v>
      </c>
      <c r="BE50" s="46">
        <f>'Scorecard 14 - Meditech'!F50</f>
        <v>1</v>
      </c>
      <c r="BF50" s="75">
        <f>'Scorecard 15 - EPIC '!C50</f>
        <v>1</v>
      </c>
      <c r="BG50" s="75">
        <f>'Scorecard 15 - EPIC '!D50</f>
        <v>1</v>
      </c>
      <c r="BH50" s="75">
        <f>'Scorecard 15 - EPIC '!E50</f>
        <v>1</v>
      </c>
      <c r="BI50" s="46">
        <f>'Scorecard 15 - EPIC '!F50</f>
        <v>1</v>
      </c>
      <c r="BJ50" s="77"/>
    </row>
    <row r="51" spans="1:68" ht="15" customHeight="1" x14ac:dyDescent="0.3">
      <c r="A51" s="62" t="s">
        <v>127</v>
      </c>
      <c r="B51" s="32" t="s">
        <v>145</v>
      </c>
      <c r="C51" s="32" t="s">
        <v>145</v>
      </c>
      <c r="D51" s="32" t="s">
        <v>145</v>
      </c>
      <c r="E51" s="32" t="s">
        <v>145</v>
      </c>
      <c r="F51" s="32" t="s">
        <v>145</v>
      </c>
      <c r="G51" s="32" t="s">
        <v>145</v>
      </c>
      <c r="H51" s="32" t="s">
        <v>145</v>
      </c>
      <c r="I51" s="32" t="s">
        <v>145</v>
      </c>
      <c r="J51" s="32" t="s">
        <v>145</v>
      </c>
      <c r="K51" s="32" t="s">
        <v>145</v>
      </c>
      <c r="L51" s="32" t="s">
        <v>145</v>
      </c>
      <c r="M51" s="32" t="s">
        <v>145</v>
      </c>
      <c r="N51" s="32" t="s">
        <v>145</v>
      </c>
      <c r="O51" s="32" t="s">
        <v>145</v>
      </c>
      <c r="P51" s="32" t="s">
        <v>145</v>
      </c>
      <c r="Q51" s="32" t="s">
        <v>145</v>
      </c>
      <c r="R51" s="32" t="s">
        <v>145</v>
      </c>
      <c r="S51" s="32" t="s">
        <v>145</v>
      </c>
      <c r="T51" s="32" t="s">
        <v>145</v>
      </c>
      <c r="U51" s="32" t="s">
        <v>145</v>
      </c>
      <c r="V51" s="32" t="s">
        <v>145</v>
      </c>
      <c r="W51" s="32" t="s">
        <v>145</v>
      </c>
      <c r="X51" s="32" t="s">
        <v>145</v>
      </c>
      <c r="Y51" s="32" t="s">
        <v>145</v>
      </c>
      <c r="Z51" s="32" t="s">
        <v>145</v>
      </c>
      <c r="AA51" s="32" t="s">
        <v>145</v>
      </c>
      <c r="AB51" s="32" t="s">
        <v>145</v>
      </c>
      <c r="AC51" s="32" t="s">
        <v>145</v>
      </c>
      <c r="AD51" s="32" t="s">
        <v>145</v>
      </c>
      <c r="AE51" s="32" t="s">
        <v>145</v>
      </c>
      <c r="AF51" s="32" t="s">
        <v>145</v>
      </c>
      <c r="AG51" s="32" t="s">
        <v>145</v>
      </c>
      <c r="AH51" s="32" t="s">
        <v>145</v>
      </c>
      <c r="AI51" s="32" t="s">
        <v>145</v>
      </c>
      <c r="AJ51" s="32" t="s">
        <v>145</v>
      </c>
      <c r="AK51" s="32" t="s">
        <v>145</v>
      </c>
      <c r="AL51" s="32" t="s">
        <v>145</v>
      </c>
      <c r="AM51" s="32" t="s">
        <v>145</v>
      </c>
      <c r="AN51" s="32" t="s">
        <v>145</v>
      </c>
      <c r="AO51" s="32" t="s">
        <v>145</v>
      </c>
      <c r="AP51" s="32" t="s">
        <v>145</v>
      </c>
      <c r="AQ51" s="32" t="s">
        <v>145</v>
      </c>
      <c r="AR51" s="32" t="s">
        <v>145</v>
      </c>
      <c r="AS51" s="32" t="s">
        <v>145</v>
      </c>
      <c r="AT51" s="32" t="s">
        <v>145</v>
      </c>
      <c r="AU51" s="32" t="s">
        <v>145</v>
      </c>
      <c r="AV51" s="32" t="s">
        <v>145</v>
      </c>
      <c r="AW51" s="32" t="s">
        <v>145</v>
      </c>
      <c r="AX51" s="32" t="s">
        <v>145</v>
      </c>
      <c r="AY51" s="32" t="s">
        <v>145</v>
      </c>
      <c r="AZ51" s="32" t="s">
        <v>145</v>
      </c>
      <c r="BA51" s="32" t="s">
        <v>145</v>
      </c>
      <c r="BB51" s="88">
        <f>'Scorecard 14 - Meditech'!C51</f>
        <v>1</v>
      </c>
      <c r="BC51" s="75">
        <f>'Scorecard 14 - Meditech'!D51</f>
        <v>1</v>
      </c>
      <c r="BD51" s="89">
        <f>'Scorecard 14 - Meditech'!E51</f>
        <v>1</v>
      </c>
      <c r="BE51" s="46">
        <f>'Scorecard 14 - Meditech'!F51</f>
        <v>1</v>
      </c>
      <c r="BF51" s="75">
        <f>'Scorecard 15 - EPIC '!C51</f>
        <v>1</v>
      </c>
      <c r="BG51" s="75">
        <f>'Scorecard 15 - EPIC '!D51</f>
        <v>1</v>
      </c>
      <c r="BH51" s="75">
        <f>'Scorecard 15 - EPIC '!E51</f>
        <v>1</v>
      </c>
      <c r="BI51" s="46">
        <f>'Scorecard 15 - EPIC '!F51</f>
        <v>1</v>
      </c>
      <c r="BJ51" s="77"/>
    </row>
    <row r="52" spans="1:68" ht="15" customHeight="1" x14ac:dyDescent="0.3">
      <c r="A52" s="63" t="s">
        <v>129</v>
      </c>
      <c r="B52" s="32" t="s">
        <v>145</v>
      </c>
      <c r="C52" s="32" t="s">
        <v>145</v>
      </c>
      <c r="D52" s="32" t="s">
        <v>145</v>
      </c>
      <c r="E52" s="32" t="s">
        <v>145</v>
      </c>
      <c r="F52" s="32" t="s">
        <v>145</v>
      </c>
      <c r="G52" s="32" t="s">
        <v>145</v>
      </c>
      <c r="H52" s="32" t="s">
        <v>145</v>
      </c>
      <c r="I52" s="32" t="s">
        <v>145</v>
      </c>
      <c r="J52" s="32" t="s">
        <v>145</v>
      </c>
      <c r="K52" s="32" t="s">
        <v>145</v>
      </c>
      <c r="L52" s="32" t="s">
        <v>145</v>
      </c>
      <c r="M52" s="32" t="s">
        <v>145</v>
      </c>
      <c r="N52" s="32" t="s">
        <v>145</v>
      </c>
      <c r="O52" s="32" t="s">
        <v>145</v>
      </c>
      <c r="P52" s="32" t="s">
        <v>145</v>
      </c>
      <c r="Q52" s="32" t="s">
        <v>145</v>
      </c>
      <c r="R52" s="32" t="s">
        <v>145</v>
      </c>
      <c r="S52" s="32" t="s">
        <v>145</v>
      </c>
      <c r="T52" s="32" t="s">
        <v>145</v>
      </c>
      <c r="U52" s="32" t="s">
        <v>145</v>
      </c>
      <c r="V52" s="32" t="s">
        <v>145</v>
      </c>
      <c r="W52" s="32" t="s">
        <v>145</v>
      </c>
      <c r="X52" s="32" t="s">
        <v>145</v>
      </c>
      <c r="Y52" s="32" t="s">
        <v>145</v>
      </c>
      <c r="Z52" s="32" t="s">
        <v>145</v>
      </c>
      <c r="AA52" s="32" t="s">
        <v>145</v>
      </c>
      <c r="AB52" s="32" t="s">
        <v>145</v>
      </c>
      <c r="AC52" s="32" t="s">
        <v>145</v>
      </c>
      <c r="AD52" s="32" t="s">
        <v>145</v>
      </c>
      <c r="AE52" s="32" t="s">
        <v>145</v>
      </c>
      <c r="AF52" s="32" t="s">
        <v>145</v>
      </c>
      <c r="AG52" s="32" t="s">
        <v>145</v>
      </c>
      <c r="AH52" s="32" t="s">
        <v>145</v>
      </c>
      <c r="AI52" s="32" t="s">
        <v>145</v>
      </c>
      <c r="AJ52" s="32" t="s">
        <v>145</v>
      </c>
      <c r="AK52" s="32" t="s">
        <v>145</v>
      </c>
      <c r="AL52" s="32" t="s">
        <v>145</v>
      </c>
      <c r="AM52" s="32" t="s">
        <v>145</v>
      </c>
      <c r="AN52" s="32" t="s">
        <v>145</v>
      </c>
      <c r="AO52" s="32" t="s">
        <v>145</v>
      </c>
      <c r="AP52" s="32" t="s">
        <v>145</v>
      </c>
      <c r="AQ52" s="32" t="s">
        <v>145</v>
      </c>
      <c r="AR52" s="32" t="s">
        <v>145</v>
      </c>
      <c r="AS52" s="32" t="s">
        <v>145</v>
      </c>
      <c r="AT52" s="32" t="s">
        <v>145</v>
      </c>
      <c r="AU52" s="32" t="s">
        <v>145</v>
      </c>
      <c r="AV52" s="32" t="s">
        <v>145</v>
      </c>
      <c r="AW52" s="32" t="s">
        <v>145</v>
      </c>
      <c r="AX52" s="32" t="s">
        <v>145</v>
      </c>
      <c r="AY52" s="32" t="s">
        <v>145</v>
      </c>
      <c r="AZ52" s="32" t="s">
        <v>145</v>
      </c>
      <c r="BA52" s="32" t="s">
        <v>145</v>
      </c>
      <c r="BB52" s="88" t="str">
        <f>'Scorecard 14 - Meditech'!C52</f>
        <v>-</v>
      </c>
      <c r="BC52" s="75" t="str">
        <f>'Scorecard 14 - Meditech'!D52</f>
        <v>-</v>
      </c>
      <c r="BD52" s="89" t="str">
        <f>'Scorecard 14 - Meditech'!E52</f>
        <v>-</v>
      </c>
      <c r="BE52" s="46" t="str">
        <f>'Scorecard 14 - Meditech'!F52</f>
        <v>-</v>
      </c>
      <c r="BF52" s="75">
        <f>'Scorecard 15 - EPIC '!C52</f>
        <v>0</v>
      </c>
      <c r="BG52" s="75">
        <f>'Scorecard 15 - EPIC '!D52</f>
        <v>0</v>
      </c>
      <c r="BH52" s="75">
        <f>'Scorecard 15 - EPIC '!E52</f>
        <v>1</v>
      </c>
      <c r="BI52" s="46">
        <f>'Scorecard 15 - EPIC '!F52</f>
        <v>0</v>
      </c>
      <c r="BJ52" s="77"/>
    </row>
    <row r="53" spans="1:68" ht="15" customHeight="1" x14ac:dyDescent="0.3">
      <c r="A53" s="63" t="s">
        <v>131</v>
      </c>
      <c r="B53" s="32" t="s">
        <v>145</v>
      </c>
      <c r="C53" s="32" t="s">
        <v>145</v>
      </c>
      <c r="D53" s="32" t="s">
        <v>145</v>
      </c>
      <c r="E53" s="32" t="s">
        <v>145</v>
      </c>
      <c r="F53" s="32" t="s">
        <v>145</v>
      </c>
      <c r="G53" s="32" t="s">
        <v>145</v>
      </c>
      <c r="H53" s="32" t="s">
        <v>145</v>
      </c>
      <c r="I53" s="32" t="s">
        <v>145</v>
      </c>
      <c r="J53" s="32" t="s">
        <v>145</v>
      </c>
      <c r="K53" s="32" t="s">
        <v>145</v>
      </c>
      <c r="L53" s="32" t="s">
        <v>145</v>
      </c>
      <c r="M53" s="32" t="s">
        <v>145</v>
      </c>
      <c r="N53" s="32" t="s">
        <v>145</v>
      </c>
      <c r="O53" s="32" t="s">
        <v>145</v>
      </c>
      <c r="P53" s="32" t="s">
        <v>145</v>
      </c>
      <c r="Q53" s="32" t="s">
        <v>145</v>
      </c>
      <c r="R53" s="32" t="s">
        <v>145</v>
      </c>
      <c r="S53" s="32" t="s">
        <v>145</v>
      </c>
      <c r="T53" s="32" t="s">
        <v>145</v>
      </c>
      <c r="U53" s="32" t="s">
        <v>145</v>
      </c>
      <c r="V53" s="32" t="s">
        <v>145</v>
      </c>
      <c r="W53" s="32" t="s">
        <v>145</v>
      </c>
      <c r="X53" s="32" t="s">
        <v>145</v>
      </c>
      <c r="Y53" s="32" t="s">
        <v>145</v>
      </c>
      <c r="Z53" s="32" t="s">
        <v>145</v>
      </c>
      <c r="AA53" s="32" t="s">
        <v>145</v>
      </c>
      <c r="AB53" s="32" t="s">
        <v>145</v>
      </c>
      <c r="AC53" s="32" t="s">
        <v>145</v>
      </c>
      <c r="AD53" s="32" t="s">
        <v>145</v>
      </c>
      <c r="AE53" s="32" t="s">
        <v>145</v>
      </c>
      <c r="AF53" s="32" t="s">
        <v>145</v>
      </c>
      <c r="AG53" s="32" t="s">
        <v>145</v>
      </c>
      <c r="AH53" s="32" t="s">
        <v>145</v>
      </c>
      <c r="AI53" s="32" t="s">
        <v>145</v>
      </c>
      <c r="AJ53" s="32" t="s">
        <v>145</v>
      </c>
      <c r="AK53" s="32" t="s">
        <v>145</v>
      </c>
      <c r="AL53" s="32" t="s">
        <v>145</v>
      </c>
      <c r="AM53" s="32" t="s">
        <v>145</v>
      </c>
      <c r="AN53" s="32" t="s">
        <v>145</v>
      </c>
      <c r="AO53" s="32" t="s">
        <v>145</v>
      </c>
      <c r="AP53" s="32" t="s">
        <v>145</v>
      </c>
      <c r="AQ53" s="32" t="s">
        <v>145</v>
      </c>
      <c r="AR53" s="32" t="s">
        <v>145</v>
      </c>
      <c r="AS53" s="32" t="s">
        <v>145</v>
      </c>
      <c r="AT53" s="32" t="s">
        <v>145</v>
      </c>
      <c r="AU53" s="32" t="s">
        <v>145</v>
      </c>
      <c r="AV53" s="32" t="s">
        <v>145</v>
      </c>
      <c r="AW53" s="32" t="s">
        <v>145</v>
      </c>
      <c r="AX53" s="32" t="s">
        <v>145</v>
      </c>
      <c r="AY53" s="32" t="s">
        <v>145</v>
      </c>
      <c r="AZ53" s="32" t="s">
        <v>145</v>
      </c>
      <c r="BA53" s="32" t="s">
        <v>145</v>
      </c>
      <c r="BB53" s="88">
        <f>'Scorecard 14 - Meditech'!C53</f>
        <v>1</v>
      </c>
      <c r="BC53" s="75">
        <f>'Scorecard 14 - Meditech'!D53</f>
        <v>1</v>
      </c>
      <c r="BD53" s="89">
        <f>'Scorecard 14 - Meditech'!E53</f>
        <v>1</v>
      </c>
      <c r="BE53" s="46">
        <f>'Scorecard 14 - Meditech'!F53</f>
        <v>1</v>
      </c>
      <c r="BF53" s="75">
        <f>'Scorecard 15 - EPIC '!C53</f>
        <v>0</v>
      </c>
      <c r="BG53" s="75">
        <f>'Scorecard 15 - EPIC '!D53</f>
        <v>0</v>
      </c>
      <c r="BH53" s="75">
        <f>'Scorecard 15 - EPIC '!E53</f>
        <v>0</v>
      </c>
      <c r="BI53" s="46">
        <f>'Scorecard 15 - EPIC '!F53</f>
        <v>0</v>
      </c>
      <c r="BJ53" s="77"/>
    </row>
    <row r="54" spans="1:68" ht="15" customHeight="1" x14ac:dyDescent="0.3">
      <c r="A54" s="62" t="s">
        <v>133</v>
      </c>
      <c r="B54" s="32" t="s">
        <v>145</v>
      </c>
      <c r="C54" s="32" t="s">
        <v>145</v>
      </c>
      <c r="D54" s="32" t="s">
        <v>145</v>
      </c>
      <c r="E54" s="32" t="s">
        <v>145</v>
      </c>
      <c r="F54" s="32" t="s">
        <v>145</v>
      </c>
      <c r="G54" s="32" t="s">
        <v>145</v>
      </c>
      <c r="H54" s="32" t="s">
        <v>145</v>
      </c>
      <c r="I54" s="32" t="s">
        <v>145</v>
      </c>
      <c r="J54" s="32" t="s">
        <v>145</v>
      </c>
      <c r="K54" s="32" t="s">
        <v>145</v>
      </c>
      <c r="L54" s="32" t="s">
        <v>145</v>
      </c>
      <c r="M54" s="32" t="s">
        <v>145</v>
      </c>
      <c r="N54" s="32" t="s">
        <v>145</v>
      </c>
      <c r="O54" s="32" t="s">
        <v>145</v>
      </c>
      <c r="P54" s="32" t="s">
        <v>145</v>
      </c>
      <c r="Q54" s="32" t="s">
        <v>145</v>
      </c>
      <c r="R54" s="32" t="s">
        <v>145</v>
      </c>
      <c r="S54" s="32" t="s">
        <v>145</v>
      </c>
      <c r="T54" s="32" t="s">
        <v>145</v>
      </c>
      <c r="U54" s="32" t="s">
        <v>145</v>
      </c>
      <c r="V54" s="32" t="s">
        <v>145</v>
      </c>
      <c r="W54" s="32" t="s">
        <v>145</v>
      </c>
      <c r="X54" s="32" t="s">
        <v>145</v>
      </c>
      <c r="Y54" s="32" t="s">
        <v>145</v>
      </c>
      <c r="Z54" s="32" t="s">
        <v>145</v>
      </c>
      <c r="AA54" s="32" t="s">
        <v>145</v>
      </c>
      <c r="AB54" s="32" t="s">
        <v>145</v>
      </c>
      <c r="AC54" s="32" t="s">
        <v>145</v>
      </c>
      <c r="AD54" s="32" t="s">
        <v>145</v>
      </c>
      <c r="AE54" s="32" t="s">
        <v>145</v>
      </c>
      <c r="AF54" s="32" t="s">
        <v>145</v>
      </c>
      <c r="AG54" s="32" t="s">
        <v>145</v>
      </c>
      <c r="AH54" s="32" t="s">
        <v>145</v>
      </c>
      <c r="AI54" s="32" t="s">
        <v>145</v>
      </c>
      <c r="AJ54" s="32" t="s">
        <v>145</v>
      </c>
      <c r="AK54" s="32" t="s">
        <v>145</v>
      </c>
      <c r="AL54" s="32" t="s">
        <v>145</v>
      </c>
      <c r="AM54" s="32" t="s">
        <v>145</v>
      </c>
      <c r="AN54" s="32" t="s">
        <v>145</v>
      </c>
      <c r="AO54" s="32" t="s">
        <v>145</v>
      </c>
      <c r="AP54" s="32" t="s">
        <v>145</v>
      </c>
      <c r="AQ54" s="32" t="s">
        <v>145</v>
      </c>
      <c r="AR54" s="32" t="s">
        <v>145</v>
      </c>
      <c r="AS54" s="32" t="s">
        <v>145</v>
      </c>
      <c r="AT54" s="32" t="s">
        <v>145</v>
      </c>
      <c r="AU54" s="32" t="s">
        <v>145</v>
      </c>
      <c r="AV54" s="32" t="s">
        <v>145</v>
      </c>
      <c r="AW54" s="32" t="s">
        <v>145</v>
      </c>
      <c r="AX54" s="32" t="s">
        <v>145</v>
      </c>
      <c r="AY54" s="32" t="s">
        <v>145</v>
      </c>
      <c r="AZ54" s="32" t="s">
        <v>145</v>
      </c>
      <c r="BA54" s="32" t="s">
        <v>145</v>
      </c>
      <c r="BB54" s="88">
        <f>'Scorecard 14 - Meditech'!C54</f>
        <v>1</v>
      </c>
      <c r="BC54" s="75">
        <f>'Scorecard 14 - Meditech'!D54</f>
        <v>1</v>
      </c>
      <c r="BD54" s="89">
        <f>'Scorecard 14 - Meditech'!E54</f>
        <v>1</v>
      </c>
      <c r="BE54" s="46">
        <f>'Scorecard 14 - Meditech'!F54</f>
        <v>1</v>
      </c>
      <c r="BF54" s="75">
        <f>'Scorecard 15 - EPIC '!C54</f>
        <v>1</v>
      </c>
      <c r="BG54" s="75">
        <f>'Scorecard 15 - EPIC '!D54</f>
        <v>1</v>
      </c>
      <c r="BH54" s="75">
        <f>'Scorecard 15 - EPIC '!E54</f>
        <v>1</v>
      </c>
      <c r="BI54" s="46">
        <f>'Scorecard 15 - EPIC '!F54</f>
        <v>1</v>
      </c>
      <c r="BJ54" s="77"/>
      <c r="BO54" s="77"/>
    </row>
    <row r="55" spans="1:68" ht="15" customHeight="1" x14ac:dyDescent="0.3">
      <c r="A55" s="62" t="s">
        <v>135</v>
      </c>
      <c r="B55" s="32" t="s">
        <v>145</v>
      </c>
      <c r="C55" s="32" t="s">
        <v>145</v>
      </c>
      <c r="D55" s="32" t="s">
        <v>145</v>
      </c>
      <c r="E55" s="32" t="s">
        <v>145</v>
      </c>
      <c r="F55" s="32" t="s">
        <v>145</v>
      </c>
      <c r="G55" s="32" t="s">
        <v>145</v>
      </c>
      <c r="H55" s="32" t="s">
        <v>145</v>
      </c>
      <c r="I55" s="32" t="s">
        <v>145</v>
      </c>
      <c r="J55" s="32" t="s">
        <v>145</v>
      </c>
      <c r="K55" s="32" t="s">
        <v>145</v>
      </c>
      <c r="L55" s="32" t="s">
        <v>145</v>
      </c>
      <c r="M55" s="32" t="s">
        <v>145</v>
      </c>
      <c r="N55" s="32" t="s">
        <v>145</v>
      </c>
      <c r="O55" s="32" t="s">
        <v>145</v>
      </c>
      <c r="P55" s="32" t="s">
        <v>145</v>
      </c>
      <c r="Q55" s="32" t="s">
        <v>145</v>
      </c>
      <c r="R55" s="32" t="s">
        <v>145</v>
      </c>
      <c r="S55" s="32" t="s">
        <v>145</v>
      </c>
      <c r="T55" s="32" t="s">
        <v>145</v>
      </c>
      <c r="U55" s="32" t="s">
        <v>145</v>
      </c>
      <c r="V55" s="32" t="s">
        <v>145</v>
      </c>
      <c r="W55" s="32" t="s">
        <v>145</v>
      </c>
      <c r="X55" s="32" t="s">
        <v>145</v>
      </c>
      <c r="Y55" s="32" t="s">
        <v>145</v>
      </c>
      <c r="Z55" s="32" t="s">
        <v>145</v>
      </c>
      <c r="AA55" s="32" t="s">
        <v>145</v>
      </c>
      <c r="AB55" s="32" t="s">
        <v>145</v>
      </c>
      <c r="AC55" s="32" t="s">
        <v>145</v>
      </c>
      <c r="AD55" s="32" t="s">
        <v>145</v>
      </c>
      <c r="AE55" s="32" t="s">
        <v>145</v>
      </c>
      <c r="AF55" s="32" t="s">
        <v>145</v>
      </c>
      <c r="AG55" s="32" t="s">
        <v>145</v>
      </c>
      <c r="AH55" s="32" t="s">
        <v>145</v>
      </c>
      <c r="AI55" s="32" t="s">
        <v>145</v>
      </c>
      <c r="AJ55" s="32" t="s">
        <v>145</v>
      </c>
      <c r="AK55" s="32" t="s">
        <v>145</v>
      </c>
      <c r="AL55" s="32" t="s">
        <v>145</v>
      </c>
      <c r="AM55" s="32" t="s">
        <v>145</v>
      </c>
      <c r="AN55" s="32" t="s">
        <v>145</v>
      </c>
      <c r="AO55" s="32" t="s">
        <v>145</v>
      </c>
      <c r="AP55" s="32" t="s">
        <v>145</v>
      </c>
      <c r="AQ55" s="32" t="s">
        <v>145</v>
      </c>
      <c r="AR55" s="32" t="s">
        <v>145</v>
      </c>
      <c r="AS55" s="32" t="s">
        <v>145</v>
      </c>
      <c r="AT55" s="32" t="s">
        <v>145</v>
      </c>
      <c r="AU55" s="32" t="s">
        <v>145</v>
      </c>
      <c r="AV55" s="32" t="s">
        <v>145</v>
      </c>
      <c r="AW55" s="32" t="s">
        <v>145</v>
      </c>
      <c r="AX55" s="32" t="s">
        <v>145</v>
      </c>
      <c r="AY55" s="32" t="s">
        <v>145</v>
      </c>
      <c r="AZ55" s="32" t="s">
        <v>145</v>
      </c>
      <c r="BA55" s="32" t="s">
        <v>145</v>
      </c>
      <c r="BB55" s="88">
        <f>'Scorecard 14 - Meditech'!C55</f>
        <v>1</v>
      </c>
      <c r="BC55" s="75">
        <f>'Scorecard 14 - Meditech'!D55</f>
        <v>1</v>
      </c>
      <c r="BD55" s="89">
        <f>'Scorecard 14 - Meditech'!E55</f>
        <v>1</v>
      </c>
      <c r="BE55" s="46">
        <f>'Scorecard 14 - Meditech'!F55</f>
        <v>1</v>
      </c>
      <c r="BF55" s="75">
        <f>'Scorecard 15 - EPIC '!C55</f>
        <v>1</v>
      </c>
      <c r="BG55" s="75">
        <f>'Scorecard 15 - EPIC '!D55</f>
        <v>1</v>
      </c>
      <c r="BH55" s="75">
        <f>'Scorecard 15 - EPIC '!E55</f>
        <v>1</v>
      </c>
      <c r="BI55" s="46">
        <f>'Scorecard 15 - EPIC '!F55</f>
        <v>1</v>
      </c>
      <c r="BJ55" s="77"/>
      <c r="BN55" s="77"/>
      <c r="BO55"/>
      <c r="BP55" s="77"/>
    </row>
    <row r="56" spans="1:68" ht="15" customHeight="1" x14ac:dyDescent="0.3">
      <c r="A56" s="63" t="s">
        <v>170</v>
      </c>
      <c r="B56" s="32" t="s">
        <v>145</v>
      </c>
      <c r="C56" s="32" t="s">
        <v>145</v>
      </c>
      <c r="D56" s="32" t="s">
        <v>145</v>
      </c>
      <c r="E56" s="32" t="s">
        <v>145</v>
      </c>
      <c r="F56" s="32" t="s">
        <v>145</v>
      </c>
      <c r="G56" s="32" t="s">
        <v>145</v>
      </c>
      <c r="H56" s="32" t="s">
        <v>145</v>
      </c>
      <c r="I56" s="32" t="s">
        <v>145</v>
      </c>
      <c r="J56" s="32" t="s">
        <v>145</v>
      </c>
      <c r="K56" s="32" t="s">
        <v>145</v>
      </c>
      <c r="L56" s="32" t="s">
        <v>145</v>
      </c>
      <c r="M56" s="32" t="s">
        <v>145</v>
      </c>
      <c r="N56" s="32" t="s">
        <v>145</v>
      </c>
      <c r="O56" s="32" t="s">
        <v>145</v>
      </c>
      <c r="P56" s="32" t="s">
        <v>145</v>
      </c>
      <c r="Q56" s="32" t="s">
        <v>145</v>
      </c>
      <c r="R56" s="32" t="s">
        <v>145</v>
      </c>
      <c r="S56" s="32" t="s">
        <v>145</v>
      </c>
      <c r="T56" s="32" t="s">
        <v>145</v>
      </c>
      <c r="U56" s="32" t="s">
        <v>145</v>
      </c>
      <c r="V56" s="32" t="s">
        <v>145</v>
      </c>
      <c r="W56" s="32" t="s">
        <v>145</v>
      </c>
      <c r="X56" s="32" t="s">
        <v>145</v>
      </c>
      <c r="Y56" s="32" t="s">
        <v>145</v>
      </c>
      <c r="Z56" s="32" t="s">
        <v>145</v>
      </c>
      <c r="AA56" s="32" t="s">
        <v>145</v>
      </c>
      <c r="AB56" s="32" t="s">
        <v>145</v>
      </c>
      <c r="AC56" s="32" t="s">
        <v>145</v>
      </c>
      <c r="AD56" s="32" t="s">
        <v>145</v>
      </c>
      <c r="AE56" s="32" t="s">
        <v>145</v>
      </c>
      <c r="AF56" s="32" t="s">
        <v>145</v>
      </c>
      <c r="AG56" s="32" t="s">
        <v>145</v>
      </c>
      <c r="AH56" s="32" t="s">
        <v>145</v>
      </c>
      <c r="AI56" s="32" t="s">
        <v>145</v>
      </c>
      <c r="AJ56" s="32" t="s">
        <v>145</v>
      </c>
      <c r="AK56" s="32" t="s">
        <v>145</v>
      </c>
      <c r="AL56" s="32" t="s">
        <v>145</v>
      </c>
      <c r="AM56" s="32" t="s">
        <v>145</v>
      </c>
      <c r="AN56" s="32" t="s">
        <v>145</v>
      </c>
      <c r="AO56" s="32" t="s">
        <v>145</v>
      </c>
      <c r="AP56" s="32" t="s">
        <v>145</v>
      </c>
      <c r="AQ56" s="32" t="s">
        <v>145</v>
      </c>
      <c r="AR56" s="32" t="s">
        <v>145</v>
      </c>
      <c r="AS56" s="32" t="s">
        <v>145</v>
      </c>
      <c r="AT56" s="32" t="s">
        <v>145</v>
      </c>
      <c r="AU56" s="32" t="s">
        <v>145</v>
      </c>
      <c r="AV56" s="32" t="s">
        <v>145</v>
      </c>
      <c r="AW56" s="32" t="s">
        <v>145</v>
      </c>
      <c r="AX56" s="32" t="s">
        <v>145</v>
      </c>
      <c r="AY56" s="32" t="s">
        <v>145</v>
      </c>
      <c r="AZ56" s="32" t="s">
        <v>145</v>
      </c>
      <c r="BA56" s="32" t="s">
        <v>145</v>
      </c>
      <c r="BB56" s="88">
        <f>'Scorecard 14 - Meditech'!C56</f>
        <v>1</v>
      </c>
      <c r="BC56" s="75">
        <f>'Scorecard 14 - Meditech'!D56</f>
        <v>1</v>
      </c>
      <c r="BD56" s="89">
        <f>'Scorecard 14 - Meditech'!E56</f>
        <v>1</v>
      </c>
      <c r="BE56" s="46">
        <f>'Scorecard 14 - Meditech'!F56</f>
        <v>1</v>
      </c>
      <c r="BF56" s="75">
        <f>'Scorecard 15 - EPIC '!C56</f>
        <v>1</v>
      </c>
      <c r="BG56" s="75">
        <f>'Scorecard 15 - EPIC '!D56</f>
        <v>0</v>
      </c>
      <c r="BH56" s="75">
        <f>'Scorecard 15 - EPIC '!E56</f>
        <v>1</v>
      </c>
      <c r="BI56" s="46">
        <f>'Scorecard 15 - EPIC '!F56</f>
        <v>1</v>
      </c>
      <c r="BJ56" s="77"/>
      <c r="BO56" s="77"/>
    </row>
    <row r="57" spans="1:68" ht="15" customHeight="1" x14ac:dyDescent="0.3">
      <c r="A57" s="63" t="s">
        <v>139</v>
      </c>
      <c r="B57" s="32" t="s">
        <v>145</v>
      </c>
      <c r="C57" s="32" t="s">
        <v>145</v>
      </c>
      <c r="D57" s="32" t="s">
        <v>145</v>
      </c>
      <c r="E57" s="32" t="s">
        <v>145</v>
      </c>
      <c r="F57" s="32" t="s">
        <v>145</v>
      </c>
      <c r="G57" s="32" t="s">
        <v>145</v>
      </c>
      <c r="H57" s="32" t="s">
        <v>145</v>
      </c>
      <c r="I57" s="32" t="s">
        <v>145</v>
      </c>
      <c r="J57" s="32" t="s">
        <v>145</v>
      </c>
      <c r="K57" s="32" t="s">
        <v>145</v>
      </c>
      <c r="L57" s="32" t="s">
        <v>145</v>
      </c>
      <c r="M57" s="32" t="s">
        <v>145</v>
      </c>
      <c r="N57" s="32" t="s">
        <v>145</v>
      </c>
      <c r="O57" s="32" t="s">
        <v>145</v>
      </c>
      <c r="P57" s="32" t="s">
        <v>145</v>
      </c>
      <c r="Q57" s="32" t="s">
        <v>145</v>
      </c>
      <c r="R57" s="32" t="s">
        <v>145</v>
      </c>
      <c r="S57" s="32" t="s">
        <v>145</v>
      </c>
      <c r="T57" s="32" t="s">
        <v>145</v>
      </c>
      <c r="U57" s="32" t="s">
        <v>145</v>
      </c>
      <c r="V57" s="32" t="s">
        <v>145</v>
      </c>
      <c r="W57" s="32" t="s">
        <v>145</v>
      </c>
      <c r="X57" s="32" t="s">
        <v>145</v>
      </c>
      <c r="Y57" s="32" t="s">
        <v>145</v>
      </c>
      <c r="Z57" s="32" t="s">
        <v>145</v>
      </c>
      <c r="AA57" s="32" t="s">
        <v>145</v>
      </c>
      <c r="AB57" s="32" t="s">
        <v>145</v>
      </c>
      <c r="AC57" s="32" t="s">
        <v>145</v>
      </c>
      <c r="AD57" s="32" t="s">
        <v>145</v>
      </c>
      <c r="AE57" s="32" t="s">
        <v>145</v>
      </c>
      <c r="AF57" s="32" t="s">
        <v>145</v>
      </c>
      <c r="AG57" s="32" t="s">
        <v>145</v>
      </c>
      <c r="AH57" s="32" t="s">
        <v>145</v>
      </c>
      <c r="AI57" s="32" t="s">
        <v>145</v>
      </c>
      <c r="AJ57" s="32" t="s">
        <v>145</v>
      </c>
      <c r="AK57" s="32" t="s">
        <v>145</v>
      </c>
      <c r="AL57" s="32" t="s">
        <v>145</v>
      </c>
      <c r="AM57" s="32" t="s">
        <v>145</v>
      </c>
      <c r="AN57" s="32" t="s">
        <v>145</v>
      </c>
      <c r="AO57" s="32" t="s">
        <v>145</v>
      </c>
      <c r="AP57" s="32" t="s">
        <v>145</v>
      </c>
      <c r="AQ57" s="32" t="s">
        <v>145</v>
      </c>
      <c r="AR57" s="32" t="s">
        <v>145</v>
      </c>
      <c r="AS57" s="32" t="s">
        <v>145</v>
      </c>
      <c r="AT57" s="32" t="s">
        <v>145</v>
      </c>
      <c r="AU57" s="32" t="s">
        <v>145</v>
      </c>
      <c r="AV57" s="32" t="s">
        <v>145</v>
      </c>
      <c r="AW57" s="32" t="s">
        <v>145</v>
      </c>
      <c r="AX57" s="32" t="s">
        <v>145</v>
      </c>
      <c r="AY57" s="32" t="s">
        <v>145</v>
      </c>
      <c r="AZ57" s="32" t="s">
        <v>145</v>
      </c>
      <c r="BA57" s="32" t="s">
        <v>145</v>
      </c>
      <c r="BB57" s="88">
        <f>'Scorecard 14 - Meditech'!C57</f>
        <v>1</v>
      </c>
      <c r="BC57" s="75">
        <f>'Scorecard 14 - Meditech'!D57</f>
        <v>1</v>
      </c>
      <c r="BD57" s="89">
        <f>'Scorecard 14 - Meditech'!E57</f>
        <v>1</v>
      </c>
      <c r="BE57" s="46">
        <f>'Scorecard 14 - Meditech'!F57</f>
        <v>1</v>
      </c>
      <c r="BF57" s="75">
        <f>'Scorecard 15 - EPIC '!C57</f>
        <v>1</v>
      </c>
      <c r="BG57" s="75">
        <f>'Scorecard 15 - EPIC '!D57</f>
        <v>0</v>
      </c>
      <c r="BH57" s="75">
        <f>'Scorecard 15 - EPIC '!E57</f>
        <v>1</v>
      </c>
      <c r="BI57" s="46">
        <f>'Scorecard 15 - EPIC '!F57</f>
        <v>1</v>
      </c>
      <c r="BJ57" s="77"/>
    </row>
    <row r="58" spans="1:68" ht="15" customHeight="1" x14ac:dyDescent="0.3">
      <c r="A58" s="62" t="s">
        <v>141</v>
      </c>
      <c r="B58" s="32" t="s">
        <v>145</v>
      </c>
      <c r="C58" s="32" t="s">
        <v>145</v>
      </c>
      <c r="D58" s="32" t="s">
        <v>145</v>
      </c>
      <c r="E58" s="32" t="s">
        <v>145</v>
      </c>
      <c r="F58" s="32" t="s">
        <v>145</v>
      </c>
      <c r="G58" s="32" t="s">
        <v>145</v>
      </c>
      <c r="H58" s="32" t="s">
        <v>145</v>
      </c>
      <c r="I58" s="32" t="s">
        <v>145</v>
      </c>
      <c r="J58" s="32" t="s">
        <v>145</v>
      </c>
      <c r="K58" s="32" t="s">
        <v>145</v>
      </c>
      <c r="L58" s="32" t="s">
        <v>145</v>
      </c>
      <c r="M58" s="32" t="s">
        <v>145</v>
      </c>
      <c r="N58" s="32" t="s">
        <v>145</v>
      </c>
      <c r="O58" s="32" t="s">
        <v>145</v>
      </c>
      <c r="P58" s="32" t="s">
        <v>145</v>
      </c>
      <c r="Q58" s="32" t="s">
        <v>145</v>
      </c>
      <c r="R58" s="32" t="s">
        <v>145</v>
      </c>
      <c r="S58" s="32" t="s">
        <v>145</v>
      </c>
      <c r="T58" s="32" t="s">
        <v>145</v>
      </c>
      <c r="U58" s="32" t="s">
        <v>145</v>
      </c>
      <c r="V58" s="32" t="s">
        <v>145</v>
      </c>
      <c r="W58" s="32" t="s">
        <v>145</v>
      </c>
      <c r="X58" s="32" t="s">
        <v>145</v>
      </c>
      <c r="Y58" s="32" t="s">
        <v>145</v>
      </c>
      <c r="Z58" s="32" t="s">
        <v>145</v>
      </c>
      <c r="AA58" s="32" t="s">
        <v>145</v>
      </c>
      <c r="AB58" s="32" t="s">
        <v>145</v>
      </c>
      <c r="AC58" s="32" t="s">
        <v>145</v>
      </c>
      <c r="AD58" s="32" t="s">
        <v>145</v>
      </c>
      <c r="AE58" s="32" t="s">
        <v>145</v>
      </c>
      <c r="AF58" s="32" t="s">
        <v>145</v>
      </c>
      <c r="AG58" s="32" t="s">
        <v>145</v>
      </c>
      <c r="AH58" s="32" t="s">
        <v>145</v>
      </c>
      <c r="AI58" s="32" t="s">
        <v>145</v>
      </c>
      <c r="AJ58" s="32" t="s">
        <v>145</v>
      </c>
      <c r="AK58" s="32" t="s">
        <v>145</v>
      </c>
      <c r="AL58" s="32" t="s">
        <v>145</v>
      </c>
      <c r="AM58" s="32" t="s">
        <v>145</v>
      </c>
      <c r="AN58" s="32" t="s">
        <v>145</v>
      </c>
      <c r="AO58" s="32" t="s">
        <v>145</v>
      </c>
      <c r="AP58" s="32" t="s">
        <v>145</v>
      </c>
      <c r="AQ58" s="32" t="s">
        <v>145</v>
      </c>
      <c r="AR58" s="32" t="s">
        <v>145</v>
      </c>
      <c r="AS58" s="32" t="s">
        <v>145</v>
      </c>
      <c r="AT58" s="32" t="s">
        <v>145</v>
      </c>
      <c r="AU58" s="32" t="s">
        <v>145</v>
      </c>
      <c r="AV58" s="32" t="s">
        <v>145</v>
      </c>
      <c r="AW58" s="32" t="s">
        <v>145</v>
      </c>
      <c r="AX58" s="32" t="s">
        <v>145</v>
      </c>
      <c r="AY58" s="32" t="s">
        <v>145</v>
      </c>
      <c r="AZ58" s="32" t="s">
        <v>145</v>
      </c>
      <c r="BA58" s="32" t="s">
        <v>145</v>
      </c>
      <c r="BB58" s="88">
        <f>'Scorecard 14 - Meditech'!C58</f>
        <v>1</v>
      </c>
      <c r="BC58" s="75">
        <f>'Scorecard 14 - Meditech'!D58</f>
        <v>1</v>
      </c>
      <c r="BD58" s="89">
        <f>'Scorecard 14 - Meditech'!E58</f>
        <v>1</v>
      </c>
      <c r="BE58" s="46">
        <f>'Scorecard 14 - Meditech'!F58</f>
        <v>1</v>
      </c>
      <c r="BF58" s="75">
        <f>'Scorecard 15 - EPIC '!C58</f>
        <v>1</v>
      </c>
      <c r="BG58" s="75">
        <f>'Scorecard 15 - EPIC '!D58</f>
        <v>1</v>
      </c>
      <c r="BH58" s="75">
        <f>'Scorecard 15 - EPIC '!E58</f>
        <v>1</v>
      </c>
      <c r="BI58" s="46">
        <f>'Scorecard 15 - EPIC '!F58</f>
        <v>1</v>
      </c>
      <c r="BJ58" s="77"/>
    </row>
    <row r="59" spans="1:68" ht="15" customHeight="1" x14ac:dyDescent="0.3">
      <c r="A59" s="63" t="s">
        <v>143</v>
      </c>
      <c r="B59" s="32" t="s">
        <v>145</v>
      </c>
      <c r="C59" s="32" t="s">
        <v>145</v>
      </c>
      <c r="D59" s="32" t="s">
        <v>145</v>
      </c>
      <c r="E59" s="32" t="s">
        <v>145</v>
      </c>
      <c r="F59" s="32" t="s">
        <v>145</v>
      </c>
      <c r="G59" s="32" t="s">
        <v>145</v>
      </c>
      <c r="H59" s="32" t="s">
        <v>145</v>
      </c>
      <c r="I59" s="32" t="s">
        <v>145</v>
      </c>
      <c r="J59" s="32" t="s">
        <v>145</v>
      </c>
      <c r="K59" s="32" t="s">
        <v>145</v>
      </c>
      <c r="L59" s="32" t="s">
        <v>145</v>
      </c>
      <c r="M59" s="32" t="s">
        <v>145</v>
      </c>
      <c r="N59" s="32" t="s">
        <v>145</v>
      </c>
      <c r="O59" s="32" t="s">
        <v>145</v>
      </c>
      <c r="P59" s="32" t="s">
        <v>145</v>
      </c>
      <c r="Q59" s="32" t="s">
        <v>145</v>
      </c>
      <c r="R59" s="32" t="s">
        <v>145</v>
      </c>
      <c r="S59" s="32" t="s">
        <v>145</v>
      </c>
      <c r="T59" s="32" t="s">
        <v>145</v>
      </c>
      <c r="U59" s="32" t="s">
        <v>145</v>
      </c>
      <c r="V59" s="32" t="s">
        <v>145</v>
      </c>
      <c r="W59" s="32" t="s">
        <v>145</v>
      </c>
      <c r="X59" s="32" t="s">
        <v>145</v>
      </c>
      <c r="Y59" s="32" t="s">
        <v>145</v>
      </c>
      <c r="Z59" s="32" t="s">
        <v>145</v>
      </c>
      <c r="AA59" s="32" t="s">
        <v>145</v>
      </c>
      <c r="AB59" s="32" t="s">
        <v>145</v>
      </c>
      <c r="AC59" s="32" t="s">
        <v>145</v>
      </c>
      <c r="AD59" s="32" t="s">
        <v>145</v>
      </c>
      <c r="AE59" s="32" t="s">
        <v>145</v>
      </c>
      <c r="AF59" s="32" t="s">
        <v>145</v>
      </c>
      <c r="AG59" s="32" t="s">
        <v>145</v>
      </c>
      <c r="AH59" s="32" t="s">
        <v>145</v>
      </c>
      <c r="AI59" s="32" t="s">
        <v>145</v>
      </c>
      <c r="AJ59" s="32" t="s">
        <v>145</v>
      </c>
      <c r="AK59" s="32" t="s">
        <v>145</v>
      </c>
      <c r="AL59" s="32" t="s">
        <v>145</v>
      </c>
      <c r="AM59" s="32" t="s">
        <v>145</v>
      </c>
      <c r="AN59" s="32" t="s">
        <v>145</v>
      </c>
      <c r="AO59" s="32" t="s">
        <v>145</v>
      </c>
      <c r="AP59" s="32" t="s">
        <v>145</v>
      </c>
      <c r="AQ59" s="32" t="s">
        <v>145</v>
      </c>
      <c r="AR59" s="32" t="s">
        <v>145</v>
      </c>
      <c r="AS59" s="32" t="s">
        <v>145</v>
      </c>
      <c r="AT59" s="32" t="s">
        <v>145</v>
      </c>
      <c r="AU59" s="32" t="s">
        <v>145</v>
      </c>
      <c r="AV59" s="32" t="s">
        <v>145</v>
      </c>
      <c r="AW59" s="32" t="s">
        <v>145</v>
      </c>
      <c r="AX59" s="32" t="s">
        <v>145</v>
      </c>
      <c r="AY59" s="32" t="s">
        <v>145</v>
      </c>
      <c r="AZ59" s="32" t="s">
        <v>145</v>
      </c>
      <c r="BA59" s="32" t="s">
        <v>145</v>
      </c>
      <c r="BB59" s="88">
        <f>'Scorecard 14 - Meditech'!C59</f>
        <v>1</v>
      </c>
      <c r="BC59" s="75">
        <f>'Scorecard 14 - Meditech'!D59</f>
        <v>1</v>
      </c>
      <c r="BD59" s="90">
        <f>'Scorecard 14 - Meditech'!E59</f>
        <v>1</v>
      </c>
      <c r="BE59" s="46">
        <f>'Scorecard 14 - Meditech'!F59</f>
        <v>1</v>
      </c>
      <c r="BF59" s="75">
        <f>'Scorecard 15 - EPIC '!C59</f>
        <v>1</v>
      </c>
      <c r="BG59" s="75">
        <f>'Scorecard 15 - EPIC '!D59</f>
        <v>0</v>
      </c>
      <c r="BH59" s="75">
        <f>'Scorecard 15 - EPIC '!E59</f>
        <v>1</v>
      </c>
      <c r="BI59" s="46">
        <f>'Scorecard 15 - EPIC '!F59</f>
        <v>1</v>
      </c>
      <c r="BJ59" s="77"/>
    </row>
    <row r="60" spans="1:68" ht="15" customHeight="1" x14ac:dyDescent="0.3">
      <c r="A60" s="10" t="s">
        <v>171</v>
      </c>
      <c r="B60" s="209" t="s">
        <v>249</v>
      </c>
      <c r="C60" s="234" t="s">
        <v>249</v>
      </c>
      <c r="D60" s="234" t="s">
        <v>249</v>
      </c>
      <c r="E60" s="235" t="s">
        <v>249</v>
      </c>
      <c r="F60" s="234" t="s">
        <v>249</v>
      </c>
      <c r="G60" s="234" t="s">
        <v>249</v>
      </c>
      <c r="H60" s="234" t="s">
        <v>249</v>
      </c>
      <c r="I60" s="234" t="s">
        <v>249</v>
      </c>
      <c r="J60" s="209" t="s">
        <v>249</v>
      </c>
      <c r="K60" s="234" t="s">
        <v>249</v>
      </c>
      <c r="L60" s="234" t="s">
        <v>249</v>
      </c>
      <c r="M60" s="235" t="s">
        <v>249</v>
      </c>
      <c r="N60" s="236" t="s">
        <v>249</v>
      </c>
      <c r="O60" s="236" t="s">
        <v>249</v>
      </c>
      <c r="P60" s="236" t="s">
        <v>249</v>
      </c>
      <c r="Q60" s="236" t="s">
        <v>249</v>
      </c>
      <c r="R60" s="237" t="s">
        <v>249</v>
      </c>
      <c r="S60" s="236" t="s">
        <v>249</v>
      </c>
      <c r="T60" s="236" t="s">
        <v>249</v>
      </c>
      <c r="U60" s="238" t="s">
        <v>249</v>
      </c>
      <c r="V60" s="236" t="s">
        <v>249</v>
      </c>
      <c r="W60" s="236" t="s">
        <v>249</v>
      </c>
      <c r="X60" s="236" t="s">
        <v>249</v>
      </c>
      <c r="Y60" s="236" t="s">
        <v>249</v>
      </c>
      <c r="Z60" s="237" t="s">
        <v>249</v>
      </c>
      <c r="AA60" s="236" t="s">
        <v>249</v>
      </c>
      <c r="AB60" s="236" t="s">
        <v>249</v>
      </c>
      <c r="AC60" s="238" t="s">
        <v>249</v>
      </c>
      <c r="AD60" s="236" t="s">
        <v>249</v>
      </c>
      <c r="AE60" s="236" t="s">
        <v>249</v>
      </c>
      <c r="AF60" s="236" t="s">
        <v>249</v>
      </c>
      <c r="AG60" s="236" t="s">
        <v>249</v>
      </c>
      <c r="AH60" s="237" t="s">
        <v>249</v>
      </c>
      <c r="AI60" s="236" t="s">
        <v>249</v>
      </c>
      <c r="AJ60" s="236" t="s">
        <v>249</v>
      </c>
      <c r="AK60" s="238" t="s">
        <v>249</v>
      </c>
      <c r="AL60" s="236" t="s">
        <v>249</v>
      </c>
      <c r="AM60" s="236" t="s">
        <v>249</v>
      </c>
      <c r="AN60" s="236" t="s">
        <v>249</v>
      </c>
      <c r="AO60" s="236" t="s">
        <v>249</v>
      </c>
      <c r="AP60" s="237" t="s">
        <v>249</v>
      </c>
      <c r="AQ60" s="236" t="s">
        <v>249</v>
      </c>
      <c r="AR60" s="236" t="s">
        <v>249</v>
      </c>
      <c r="AS60" s="238" t="s">
        <v>249</v>
      </c>
      <c r="AT60" s="236" t="s">
        <v>249</v>
      </c>
      <c r="AU60" s="236" t="s">
        <v>249</v>
      </c>
      <c r="AV60" s="236" t="s">
        <v>249</v>
      </c>
      <c r="AW60" s="236" t="s">
        <v>249</v>
      </c>
      <c r="AX60" s="237" t="s">
        <v>249</v>
      </c>
      <c r="AY60" s="236" t="s">
        <v>249</v>
      </c>
      <c r="AZ60" s="236" t="s">
        <v>249</v>
      </c>
      <c r="BA60" s="238" t="s">
        <v>249</v>
      </c>
      <c r="BB60" s="237" t="s">
        <v>249</v>
      </c>
      <c r="BC60" s="236" t="s">
        <v>249</v>
      </c>
      <c r="BD60" s="239" t="s">
        <v>249</v>
      </c>
      <c r="BE60" s="240" t="s">
        <v>249</v>
      </c>
      <c r="BF60" s="236" t="s">
        <v>249</v>
      </c>
      <c r="BG60" s="236" t="s">
        <v>249</v>
      </c>
      <c r="BH60" s="234" t="s">
        <v>249</v>
      </c>
      <c r="BI60" s="238" t="s">
        <v>249</v>
      </c>
      <c r="BJ60" s="77"/>
    </row>
    <row r="61" spans="1:68" ht="15" customHeight="1" x14ac:dyDescent="0.3">
      <c r="A61" s="25" t="s">
        <v>172</v>
      </c>
      <c r="B61" s="34">
        <f>COUNTIF(B4:B33,"0")</f>
        <v>0</v>
      </c>
      <c r="C61" s="11">
        <f>COUNTIF(C4:C33,"0")</f>
        <v>0</v>
      </c>
      <c r="D61" s="11">
        <f>COUNTIF(D4:D33,"0")</f>
        <v>0</v>
      </c>
      <c r="E61" s="35">
        <f>COUNTIF(E4:E33,"0")</f>
        <v>0</v>
      </c>
      <c r="F61" s="29">
        <f>COUNTIF(F4:F33,"0")</f>
        <v>0</v>
      </c>
      <c r="G61" s="11">
        <f>COUNTIF(G4:G33,"0")</f>
        <v>0</v>
      </c>
      <c r="H61" s="11">
        <f>COUNTIF(H4:H33,"0")</f>
        <v>0</v>
      </c>
      <c r="I61" s="42">
        <f>COUNTIF(I4:I33,"0")</f>
        <v>0</v>
      </c>
      <c r="J61" s="34">
        <f>COUNTIF(J4:J33,"0")</f>
        <v>0</v>
      </c>
      <c r="K61" s="11">
        <f>COUNTIF(K4:K33,"0")</f>
        <v>0</v>
      </c>
      <c r="L61" s="11">
        <f>COUNTIF(L4:L33,"0")</f>
        <v>0</v>
      </c>
      <c r="M61" s="35">
        <f>COUNTIF(M4:M33,"0")</f>
        <v>0</v>
      </c>
      <c r="N61" s="30">
        <f>COUNTIF(N4:N33,"0")</f>
        <v>0</v>
      </c>
      <c r="O61" s="12">
        <f>COUNTIF(O4:O33,"0")</f>
        <v>0</v>
      </c>
      <c r="P61" s="12">
        <f>COUNTIF(P4:P33,"0")</f>
        <v>0</v>
      </c>
      <c r="Q61" s="43">
        <f>COUNTIF(Q4:Q33,"0")</f>
        <v>0</v>
      </c>
      <c r="R61" s="36">
        <f>COUNTIF(R4:R33,"0")</f>
        <v>0</v>
      </c>
      <c r="S61" s="12">
        <f>COUNTIF(S4:S33,"0")</f>
        <v>0</v>
      </c>
      <c r="T61" s="12">
        <f>COUNTIF(T4:T33,"0")</f>
        <v>0</v>
      </c>
      <c r="U61" s="37">
        <f>COUNTIF(U4:U33,"0")</f>
        <v>0</v>
      </c>
      <c r="V61" s="30">
        <f>COUNTIF(V4:V33,"0")</f>
        <v>0</v>
      </c>
      <c r="W61" s="12">
        <f>COUNTIF(W4:W33,"0")</f>
        <v>0</v>
      </c>
      <c r="X61" s="12">
        <f>COUNTIF(X4:X33,"0")</f>
        <v>0</v>
      </c>
      <c r="Y61" s="43">
        <f>COUNTIF(Y4:Y33,"0")</f>
        <v>0</v>
      </c>
      <c r="Z61" s="36">
        <f>COUNTIF(Z4:Z33,"0")</f>
        <v>0</v>
      </c>
      <c r="AA61" s="12">
        <f>COUNTIF(AA4:AA33,"0")</f>
        <v>0</v>
      </c>
      <c r="AB61" s="12">
        <f>COUNTIF(AB4:AB33,"0")</f>
        <v>0</v>
      </c>
      <c r="AC61" s="37">
        <f>COUNTIF(AC4:AC33,"0")</f>
        <v>0</v>
      </c>
      <c r="AD61" s="30">
        <f>COUNTIF(AD4:AD33,"0")</f>
        <v>0</v>
      </c>
      <c r="AE61" s="12">
        <f>COUNTIF(AE4:AE33,"0")</f>
        <v>0</v>
      </c>
      <c r="AF61" s="12">
        <f>COUNTIF(AF4:AF33,"0")</f>
        <v>0</v>
      </c>
      <c r="AG61" s="43">
        <f>COUNTIF(AG4:AG33,"0")</f>
        <v>0</v>
      </c>
      <c r="AH61" s="36">
        <f>COUNTIF(AH4:AH33,"0")</f>
        <v>0</v>
      </c>
      <c r="AI61" s="12">
        <f>COUNTIF(AI4:AI33,"0")</f>
        <v>0</v>
      </c>
      <c r="AJ61" s="12">
        <f>COUNTIF(AJ4:AJ33,"0")</f>
        <v>0</v>
      </c>
      <c r="AK61" s="37">
        <f>COUNTIF(AK4:AK33,"0")</f>
        <v>0</v>
      </c>
      <c r="AL61" s="30">
        <f>COUNTIF(AL4:AL33,"0")</f>
        <v>0</v>
      </c>
      <c r="AM61" s="12">
        <f>COUNTIF(AM4:AM33,"0")</f>
        <v>0</v>
      </c>
      <c r="AN61" s="12">
        <f>COUNTIF(AN4:AN33,"0")</f>
        <v>0</v>
      </c>
      <c r="AO61" s="43">
        <f>COUNTIF(AO4:AO33,"0")</f>
        <v>0</v>
      </c>
      <c r="AP61" s="36">
        <f>COUNTIF(AP4:AP33,"0")</f>
        <v>0</v>
      </c>
      <c r="AQ61" s="12">
        <f>COUNTIF(AQ4:AQ33,"0")</f>
        <v>0</v>
      </c>
      <c r="AR61" s="12">
        <f>COUNTIF(AR4:AR33,"0")</f>
        <v>0</v>
      </c>
      <c r="AS61" s="37">
        <f>COUNTIF(AS4:AS33,"0")</f>
        <v>0</v>
      </c>
      <c r="AT61" s="30">
        <f>COUNTIF(AT4:AT33,"0")</f>
        <v>0</v>
      </c>
      <c r="AU61" s="12">
        <f>COUNTIF(AU4:AU33,"0")</f>
        <v>0</v>
      </c>
      <c r="AV61" s="12">
        <f>COUNTIF(AV4:AV33,"0")</f>
        <v>0</v>
      </c>
      <c r="AW61" s="43">
        <f>COUNTIF(AW4:AW33,"0")</f>
        <v>0</v>
      </c>
      <c r="AX61" s="36">
        <f>COUNTIF(AX4:AX33,"0")</f>
        <v>0</v>
      </c>
      <c r="AY61" s="12">
        <f>COUNTIF(AY4:AY33,"0")</f>
        <v>0</v>
      </c>
      <c r="AZ61" s="12">
        <f>COUNTIF(AZ4:AZ33,"0")</f>
        <v>0</v>
      </c>
      <c r="BA61" s="37">
        <f>COUNTIF(BA4:BA33,"0")</f>
        <v>0</v>
      </c>
      <c r="BB61" s="36">
        <f>COUNTIF(BB45:BB59,"0")</f>
        <v>0</v>
      </c>
      <c r="BC61" s="12">
        <f>COUNTIF(BC46:BC59,"0")</f>
        <v>0</v>
      </c>
      <c r="BD61" s="12">
        <f>COUNTIF(BD45:BD59,"0")</f>
        <v>0</v>
      </c>
      <c r="BE61" s="37">
        <f>COUNTIF(BE45:BE59,"0")</f>
        <v>0</v>
      </c>
      <c r="BF61" s="79">
        <f>COUNTIF(BF45:BF59,"0")</f>
        <v>2</v>
      </c>
      <c r="BG61" s="76">
        <f>COUNTIF(BG45:BG59,"0")</f>
        <v>5</v>
      </c>
      <c r="BH61" s="84">
        <f>COUNTIF(BH45:BH59,"0")</f>
        <v>1</v>
      </c>
      <c r="BI61" s="80">
        <f>COUNTIF(BI45:BI59,"0")</f>
        <v>2</v>
      </c>
      <c r="BJ61" s="77"/>
    </row>
    <row r="62" spans="1:68" ht="15" customHeight="1" x14ac:dyDescent="0.3">
      <c r="A62" s="26" t="s">
        <v>173</v>
      </c>
      <c r="B62" s="36">
        <f>COUNTIF(A4:A44,"&lt;&gt;0")</f>
        <v>41</v>
      </c>
      <c r="C62" s="12">
        <f>COUNTIF(A4:A44,"&lt;&gt;0")</f>
        <v>41</v>
      </c>
      <c r="D62" s="12">
        <f>COUNTIF(A4:A44,"&lt;&gt;0")</f>
        <v>41</v>
      </c>
      <c r="E62" s="37">
        <f>COUNTIF(A4:A44,"&lt;&gt;0")</f>
        <v>41</v>
      </c>
      <c r="F62" s="30">
        <f>COUNTIF(A4:A44,"&lt;&gt;0")</f>
        <v>41</v>
      </c>
      <c r="G62" s="12">
        <f>COUNTIF(A4:A44,"&lt;&gt;0")</f>
        <v>41</v>
      </c>
      <c r="H62" s="12">
        <f>COUNTIF(A4:A44,"&lt;&gt;0")</f>
        <v>41</v>
      </c>
      <c r="I62" s="43">
        <f>COUNTIF(A4:A44,"&lt;&gt;0")</f>
        <v>41</v>
      </c>
      <c r="J62" s="36">
        <f>COUNTIF(A4:A44,"&lt;&gt;0")</f>
        <v>41</v>
      </c>
      <c r="K62" s="12">
        <f>COUNTIF(A4:A44,"&lt;&gt;0")</f>
        <v>41</v>
      </c>
      <c r="L62" s="12">
        <f>COUNTIF(A4:A44,"&lt;&gt;0")</f>
        <v>41</v>
      </c>
      <c r="M62" s="37">
        <f>COUNTIF(A4:A44,"&lt;&gt;0")</f>
        <v>41</v>
      </c>
      <c r="N62" s="30">
        <f>COUNTIF(A4:A44,"&lt;&gt;0")</f>
        <v>41</v>
      </c>
      <c r="O62" s="12">
        <f>COUNTIF(A4:A44,"&lt;&gt;0")</f>
        <v>41</v>
      </c>
      <c r="P62" s="12">
        <f>COUNTIF(A4:A44,"&lt;&gt;0")</f>
        <v>41</v>
      </c>
      <c r="Q62" s="43">
        <f>COUNTIF(A4:A44,"&lt;&gt;0")</f>
        <v>41</v>
      </c>
      <c r="R62" s="36">
        <f>COUNTIF(A4:A44,"&lt;&gt;0")</f>
        <v>41</v>
      </c>
      <c r="S62" s="12">
        <f>COUNTIF(A4:A44,"&lt;&gt;0")</f>
        <v>41</v>
      </c>
      <c r="T62" s="12">
        <f>COUNTIF(A4:A44,"&lt;&gt;0")</f>
        <v>41</v>
      </c>
      <c r="U62" s="37">
        <f>COUNTIF(A4:A44,"&lt;&gt;0")</f>
        <v>41</v>
      </c>
      <c r="V62" s="30">
        <f>COUNTIF(A4:A44,"&lt;&gt;0")</f>
        <v>41</v>
      </c>
      <c r="W62" s="12">
        <f>COUNTIF(A4:A44,"&lt;&gt;0")</f>
        <v>41</v>
      </c>
      <c r="X62" s="12">
        <f>COUNTIF(A4:A44,"&lt;&gt;0")</f>
        <v>41</v>
      </c>
      <c r="Y62" s="43">
        <f>COUNTIF(A4:A44,"&lt;&gt;0")</f>
        <v>41</v>
      </c>
      <c r="Z62" s="36">
        <f>COUNTIF(A4:A44,"&lt;&gt;0")</f>
        <v>41</v>
      </c>
      <c r="AA62" s="12">
        <f>COUNTIF(A4:A44,"&lt;&gt;0")</f>
        <v>41</v>
      </c>
      <c r="AB62" s="12">
        <f>COUNTIF(A4:A44,"&lt;&gt;0")</f>
        <v>41</v>
      </c>
      <c r="AC62" s="37">
        <f>COUNTIF(A4:A44,"&lt;&gt;0")</f>
        <v>41</v>
      </c>
      <c r="AD62" s="30">
        <f>COUNTIF(A4:A44,"&lt;&gt;0")</f>
        <v>41</v>
      </c>
      <c r="AE62" s="12">
        <f>COUNTIF(A4:A44,"&lt;&gt;0")</f>
        <v>41</v>
      </c>
      <c r="AF62" s="12">
        <f>COUNTIF(A4:A44,"&lt;&gt;0")</f>
        <v>41</v>
      </c>
      <c r="AG62" s="43">
        <f>COUNTIF(A4:A44,"&lt;&gt;0")</f>
        <v>41</v>
      </c>
      <c r="AH62" s="36">
        <f>COUNTIF(A4:A44,"&lt;&gt;0")</f>
        <v>41</v>
      </c>
      <c r="AI62" s="12">
        <f>COUNTIF(A4:A44,"&lt;&gt;0")</f>
        <v>41</v>
      </c>
      <c r="AJ62" s="12">
        <f>COUNTIF(A4:A44,"&lt;&gt;0")</f>
        <v>41</v>
      </c>
      <c r="AK62" s="37">
        <f>COUNTIF(A4:A44,"&lt;&gt;0")</f>
        <v>41</v>
      </c>
      <c r="AL62" s="30">
        <f>COUNTIF(A4:A44,"&lt;&gt;0")</f>
        <v>41</v>
      </c>
      <c r="AM62" s="12">
        <f>COUNTIF(A4:A44,"&lt;&gt;0")</f>
        <v>41</v>
      </c>
      <c r="AN62" s="12">
        <f>COUNTIF(A4:A44,"&lt;&gt;0")</f>
        <v>41</v>
      </c>
      <c r="AO62" s="43">
        <f>COUNTIF(A4:A44,"&lt;&gt;0")</f>
        <v>41</v>
      </c>
      <c r="AP62" s="36">
        <f>COUNTIF(A4:A44,"&lt;&gt;0")</f>
        <v>41</v>
      </c>
      <c r="AQ62" s="12">
        <f>COUNTIF(A4:A44,"&lt;&gt;0")</f>
        <v>41</v>
      </c>
      <c r="AR62" s="12">
        <f>COUNTIF(A4:A44,"&lt;&gt;0")</f>
        <v>41</v>
      </c>
      <c r="AS62" s="37">
        <f>COUNTIF(A4:A44,"&lt;&gt;0")</f>
        <v>41</v>
      </c>
      <c r="AT62" s="30">
        <f>COUNTIF(A4:A44,"&lt;&gt;0")</f>
        <v>41</v>
      </c>
      <c r="AU62" s="12">
        <f>COUNTIF(A4:A44,"&lt;&gt;0")</f>
        <v>41</v>
      </c>
      <c r="AV62" s="12">
        <f>COUNTIF(A4:A44,"&lt;&gt;0")</f>
        <v>41</v>
      </c>
      <c r="AW62" s="43">
        <f>COUNTIF(A4:A44,"&lt;&gt;0")</f>
        <v>41</v>
      </c>
      <c r="AX62" s="36">
        <f>COUNTIF(E4:E44,"&lt;&gt;0")</f>
        <v>41</v>
      </c>
      <c r="AY62" s="12">
        <f>COUNTIF(E4:E44,"&lt;&gt;0")</f>
        <v>41</v>
      </c>
      <c r="AZ62" s="12">
        <f>COUNTIF(E4:E44,"&lt;&gt;0")</f>
        <v>41</v>
      </c>
      <c r="BA62" s="37">
        <f>COUNTIF(E4:E44,"&lt;&gt;0")</f>
        <v>41</v>
      </c>
      <c r="BB62" s="36">
        <f>COUNTIF(BB45:BB59,"&lt;&gt;-1")</f>
        <v>15</v>
      </c>
      <c r="BC62" s="12">
        <f>COUNTIF(BC45:BC59,"&lt;&gt;-1")</f>
        <v>15</v>
      </c>
      <c r="BD62" s="12">
        <f>COUNTIF(BD45:BD59,"&lt;&gt;0")</f>
        <v>15</v>
      </c>
      <c r="BE62" s="37">
        <f>COUNTIF(BE45:BE59,"&lt;&gt;-1")</f>
        <v>15</v>
      </c>
      <c r="BF62" s="79">
        <f>COUNTIF(BF45:BF59,"&lt;&gt;-1")</f>
        <v>15</v>
      </c>
      <c r="BG62" s="83">
        <f>COUNTIF(BG45:BG59,"&lt;&gt;-1")</f>
        <v>15</v>
      </c>
      <c r="BH62" s="81">
        <f>COUNTIF(BH45:BH59,"&lt;&gt;-1")</f>
        <v>15</v>
      </c>
      <c r="BI62" s="82">
        <f>COUNTIF(BI45:BI59,"&lt;&gt;-1")</f>
        <v>15</v>
      </c>
      <c r="BJ62" s="77"/>
    </row>
    <row r="63" spans="1:68" ht="15" customHeight="1" thickBot="1" x14ac:dyDescent="0.35">
      <c r="A63" s="27" t="s">
        <v>174</v>
      </c>
      <c r="B63" s="38">
        <f>SUM(B61/B62)</f>
        <v>0</v>
      </c>
      <c r="C63" s="39">
        <f t="shared" ref="C63:Q63" si="0">SUM(C61/C62)</f>
        <v>0</v>
      </c>
      <c r="D63" s="39">
        <f t="shared" si="0"/>
        <v>0</v>
      </c>
      <c r="E63" s="40">
        <f t="shared" si="0"/>
        <v>0</v>
      </c>
      <c r="F63" s="31">
        <f t="shared" si="0"/>
        <v>0</v>
      </c>
      <c r="G63" s="13">
        <f t="shared" si="0"/>
        <v>0</v>
      </c>
      <c r="H63" s="13">
        <f t="shared" si="0"/>
        <v>0</v>
      </c>
      <c r="I63" s="44">
        <f t="shared" si="0"/>
        <v>0</v>
      </c>
      <c r="J63" s="38">
        <f t="shared" si="0"/>
        <v>0</v>
      </c>
      <c r="K63" s="39">
        <f t="shared" si="0"/>
        <v>0</v>
      </c>
      <c r="L63" s="39">
        <f t="shared" si="0"/>
        <v>0</v>
      </c>
      <c r="M63" s="40">
        <f t="shared" si="0"/>
        <v>0</v>
      </c>
      <c r="N63" s="31">
        <f t="shared" si="0"/>
        <v>0</v>
      </c>
      <c r="O63" s="13">
        <f t="shared" si="0"/>
        <v>0</v>
      </c>
      <c r="P63" s="13">
        <f t="shared" si="0"/>
        <v>0</v>
      </c>
      <c r="Q63" s="44">
        <f t="shared" si="0"/>
        <v>0</v>
      </c>
      <c r="R63" s="38">
        <f t="shared" ref="R63:AW63" si="1">SUM(R61/R62)</f>
        <v>0</v>
      </c>
      <c r="S63" s="39">
        <f t="shared" si="1"/>
        <v>0</v>
      </c>
      <c r="T63" s="39">
        <f t="shared" si="1"/>
        <v>0</v>
      </c>
      <c r="U63" s="40">
        <f t="shared" si="1"/>
        <v>0</v>
      </c>
      <c r="V63" s="31">
        <f t="shared" si="1"/>
        <v>0</v>
      </c>
      <c r="W63" s="13">
        <f t="shared" si="1"/>
        <v>0</v>
      </c>
      <c r="X63" s="13">
        <f t="shared" si="1"/>
        <v>0</v>
      </c>
      <c r="Y63" s="44">
        <f t="shared" si="1"/>
        <v>0</v>
      </c>
      <c r="Z63" s="38">
        <f t="shared" si="1"/>
        <v>0</v>
      </c>
      <c r="AA63" s="39">
        <f t="shared" si="1"/>
        <v>0</v>
      </c>
      <c r="AB63" s="39">
        <f t="shared" si="1"/>
        <v>0</v>
      </c>
      <c r="AC63" s="40">
        <f t="shared" si="1"/>
        <v>0</v>
      </c>
      <c r="AD63" s="31">
        <f t="shared" si="1"/>
        <v>0</v>
      </c>
      <c r="AE63" s="13">
        <f t="shared" si="1"/>
        <v>0</v>
      </c>
      <c r="AF63" s="13">
        <f t="shared" si="1"/>
        <v>0</v>
      </c>
      <c r="AG63" s="44">
        <f t="shared" si="1"/>
        <v>0</v>
      </c>
      <c r="AH63" s="38">
        <f t="shared" si="1"/>
        <v>0</v>
      </c>
      <c r="AI63" s="39">
        <f t="shared" si="1"/>
        <v>0</v>
      </c>
      <c r="AJ63" s="39">
        <f t="shared" si="1"/>
        <v>0</v>
      </c>
      <c r="AK63" s="40">
        <f t="shared" si="1"/>
        <v>0</v>
      </c>
      <c r="AL63" s="31">
        <f t="shared" si="1"/>
        <v>0</v>
      </c>
      <c r="AM63" s="13">
        <f t="shared" si="1"/>
        <v>0</v>
      </c>
      <c r="AN63" s="13">
        <f t="shared" si="1"/>
        <v>0</v>
      </c>
      <c r="AO63" s="44">
        <f t="shared" si="1"/>
        <v>0</v>
      </c>
      <c r="AP63" s="38">
        <f t="shared" si="1"/>
        <v>0</v>
      </c>
      <c r="AQ63" s="39">
        <f t="shared" si="1"/>
        <v>0</v>
      </c>
      <c r="AR63" s="39">
        <f t="shared" si="1"/>
        <v>0</v>
      </c>
      <c r="AS63" s="40">
        <f t="shared" si="1"/>
        <v>0</v>
      </c>
      <c r="AT63" s="31">
        <f t="shared" si="1"/>
        <v>0</v>
      </c>
      <c r="AU63" s="13">
        <f t="shared" si="1"/>
        <v>0</v>
      </c>
      <c r="AV63" s="13">
        <f t="shared" si="1"/>
        <v>0</v>
      </c>
      <c r="AW63" s="44">
        <f t="shared" si="1"/>
        <v>0</v>
      </c>
      <c r="AX63" s="38">
        <f t="shared" ref="AX63:BA63" si="2">SUM(AX61/AX62)</f>
        <v>0</v>
      </c>
      <c r="AY63" s="39">
        <f t="shared" si="2"/>
        <v>0</v>
      </c>
      <c r="AZ63" s="39">
        <f t="shared" si="2"/>
        <v>0</v>
      </c>
      <c r="BA63" s="40">
        <f t="shared" si="2"/>
        <v>0</v>
      </c>
      <c r="BB63" s="85">
        <f>SUM(BB61/BB62)</f>
        <v>0</v>
      </c>
      <c r="BC63" s="86">
        <f t="shared" ref="BC63:BE63" si="3">SUM(BC61/BC62)</f>
        <v>0</v>
      </c>
      <c r="BD63" s="86">
        <f t="shared" si="3"/>
        <v>0</v>
      </c>
      <c r="BE63" s="87">
        <f t="shared" si="3"/>
        <v>0</v>
      </c>
      <c r="BF63" s="38">
        <f>BF61/BF62</f>
        <v>0.13333333333333333</v>
      </c>
      <c r="BG63" s="39">
        <f>BG61/BG62</f>
        <v>0.33333333333333331</v>
      </c>
      <c r="BH63" s="39">
        <f>BH61/BH62</f>
        <v>6.6666666666666666E-2</v>
      </c>
      <c r="BI63" s="40">
        <f>BI61/BI62</f>
        <v>0.13333333333333333</v>
      </c>
      <c r="BJ63" s="77"/>
    </row>
    <row r="64" spans="1:68" ht="15" customHeight="1" x14ac:dyDescent="0.3">
      <c r="A64" s="202" t="s">
        <v>258</v>
      </c>
      <c r="BA64" s="77"/>
      <c r="BB64" s="77"/>
      <c r="BC64" s="77"/>
      <c r="BD64" s="77"/>
      <c r="BE64" s="77"/>
      <c r="BG64" s="77"/>
      <c r="BH64"/>
      <c r="BI64" s="77"/>
    </row>
  </sheetData>
  <mergeCells count="15">
    <mergeCell ref="AT2:AW2"/>
    <mergeCell ref="AX2:BA2"/>
    <mergeCell ref="BB2:BE2"/>
    <mergeCell ref="BF2:BI2"/>
    <mergeCell ref="Z2:AC2"/>
    <mergeCell ref="AD2:AG2"/>
    <mergeCell ref="AH2:AK2"/>
    <mergeCell ref="AL2:AO2"/>
    <mergeCell ref="AP2:AS2"/>
    <mergeCell ref="F2:I2"/>
    <mergeCell ref="J2:M2"/>
    <mergeCell ref="N2:Q2"/>
    <mergeCell ref="R2:U2"/>
    <mergeCell ref="V2:Y2"/>
    <mergeCell ref="B2:E2"/>
  </mergeCells>
  <conditionalFormatting sqref="B4:BI59">
    <cfRule type="cellIs" dxfId="9" priority="1" stopIfTrue="1" operator="lessThan">
      <formula>0.5</formula>
    </cfRule>
  </conditionalFormatting>
  <pageMargins left="0.7" right="0.7" top="0.75" bottom="0.75" header="0.3" footer="0.3"/>
  <pageSetup pageOrder="overThenDown" orientation="portrait" r:id="rId1"/>
  <headerFooter>
    <oddFooter>&amp;C&amp;"Helvetica Neue,Regular"&amp;12&amp;K000000&amp;P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9"/>
  <sheetViews>
    <sheetView showGridLines="0" workbookViewId="0"/>
  </sheetViews>
  <sheetFormatPr defaultColWidth="8.77734375" defaultRowHeight="15" customHeight="1" x14ac:dyDescent="0.3"/>
  <cols>
    <col min="1" max="1" width="49.21875" style="1" customWidth="1"/>
    <col min="2" max="2" width="26.21875" style="16" customWidth="1"/>
    <col min="3" max="4" width="53.77734375" style="16" customWidth="1"/>
    <col min="5" max="255" width="8.77734375" style="1" customWidth="1"/>
  </cols>
  <sheetData>
    <row r="1" spans="1:255" s="18" customFormat="1" ht="30" customHeight="1" x14ac:dyDescent="0.3">
      <c r="A1" s="241" t="s">
        <v>231</v>
      </c>
      <c r="B1" s="247"/>
      <c r="C1" s="248"/>
      <c r="D1" s="248"/>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row>
    <row r="2" spans="1:255" ht="15" customHeight="1" x14ac:dyDescent="0.3">
      <c r="A2" s="2" t="s">
        <v>175</v>
      </c>
      <c r="B2" s="15"/>
      <c r="C2" s="15"/>
      <c r="D2" s="15"/>
    </row>
    <row r="3" spans="1:255" ht="57.6" x14ac:dyDescent="0.3">
      <c r="A3" s="255" t="s">
        <v>23</v>
      </c>
      <c r="B3" s="256" t="s">
        <v>176</v>
      </c>
      <c r="C3" s="256" t="s">
        <v>177</v>
      </c>
      <c r="D3" s="257" t="s">
        <v>178</v>
      </c>
    </row>
    <row r="4" spans="1:255" s="18" customFormat="1" ht="100.8" x14ac:dyDescent="0.3">
      <c r="A4" s="253" t="s">
        <v>129</v>
      </c>
      <c r="B4" s="103" t="s">
        <v>179</v>
      </c>
      <c r="C4" s="19" t="s">
        <v>180</v>
      </c>
      <c r="D4" s="254" t="s">
        <v>181</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row>
    <row r="5" spans="1:255" s="18" customFormat="1" ht="57.6" x14ac:dyDescent="0.3">
      <c r="A5" s="253" t="s">
        <v>131</v>
      </c>
      <c r="B5" s="103" t="s">
        <v>179</v>
      </c>
      <c r="C5" s="19" t="s">
        <v>182</v>
      </c>
      <c r="D5" s="254" t="s">
        <v>181</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row>
    <row r="6" spans="1:255" s="18" customFormat="1" ht="43.2" x14ac:dyDescent="0.3">
      <c r="A6" s="253" t="s">
        <v>170</v>
      </c>
      <c r="B6" s="103" t="s">
        <v>179</v>
      </c>
      <c r="C6" s="19" t="s">
        <v>183</v>
      </c>
      <c r="D6" s="254" t="s">
        <v>184</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row>
    <row r="7" spans="1:255" s="18" customFormat="1" ht="57.6" x14ac:dyDescent="0.3">
      <c r="A7" s="253" t="s">
        <v>139</v>
      </c>
      <c r="B7" s="103" t="s">
        <v>179</v>
      </c>
      <c r="C7" s="19" t="s">
        <v>185</v>
      </c>
      <c r="D7" s="254" t="s">
        <v>181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row>
    <row r="8" spans="1:255" s="18" customFormat="1" ht="43.2" x14ac:dyDescent="0.3">
      <c r="A8" s="258" t="s">
        <v>143</v>
      </c>
      <c r="B8" s="259" t="s">
        <v>179</v>
      </c>
      <c r="C8" s="260" t="s">
        <v>186</v>
      </c>
      <c r="D8" s="261" t="s">
        <v>184</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row>
    <row r="9" spans="1:255" ht="15" customHeight="1" x14ac:dyDescent="0.3">
      <c r="A9" s="262" t="s">
        <v>258</v>
      </c>
      <c r="B9" s="263"/>
    </row>
  </sheetData>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63"/>
  <sheetViews>
    <sheetView showGridLines="0" workbookViewId="0"/>
  </sheetViews>
  <sheetFormatPr defaultColWidth="8.77734375" defaultRowHeight="15" customHeight="1" x14ac:dyDescent="0.3"/>
  <cols>
    <col min="1" max="1" width="21.44140625" style="1" customWidth="1"/>
    <col min="2" max="2" width="98.21875" style="1" bestFit="1" customWidth="1"/>
    <col min="3" max="6" width="22.77734375" style="1" customWidth="1"/>
    <col min="7" max="252" width="8.77734375" style="1" customWidth="1"/>
  </cols>
  <sheetData>
    <row r="1" spans="1:252" s="284" customFormat="1" ht="30" customHeight="1" x14ac:dyDescent="0.3">
      <c r="A1" s="279" t="s">
        <v>324</v>
      </c>
      <c r="B1" s="280"/>
      <c r="C1" s="281"/>
      <c r="D1" s="282"/>
      <c r="E1" s="282"/>
      <c r="F1" s="282"/>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c r="IR1" s="283"/>
    </row>
    <row r="2" spans="1:252" ht="15" customHeight="1" x14ac:dyDescent="0.3">
      <c r="A2" s="266" t="s">
        <v>249</v>
      </c>
      <c r="B2" s="266" t="s">
        <v>249</v>
      </c>
      <c r="C2" s="122" t="s">
        <v>165</v>
      </c>
      <c r="D2" s="117" t="s">
        <v>166</v>
      </c>
      <c r="E2" s="117" t="s">
        <v>167</v>
      </c>
      <c r="F2" s="117" t="s">
        <v>168</v>
      </c>
    </row>
    <row r="3" spans="1:252" ht="110.4" x14ac:dyDescent="0.3">
      <c r="A3" s="121" t="s">
        <v>187</v>
      </c>
      <c r="B3" s="118" t="s">
        <v>23</v>
      </c>
      <c r="C3" s="264" t="s">
        <v>321</v>
      </c>
      <c r="D3" s="265" t="s">
        <v>320</v>
      </c>
      <c r="E3" s="265" t="s">
        <v>322</v>
      </c>
      <c r="F3" s="267" t="s">
        <v>323</v>
      </c>
    </row>
    <row r="4" spans="1:252" ht="15" customHeight="1" x14ac:dyDescent="0.3">
      <c r="A4" s="6">
        <v>1</v>
      </c>
      <c r="B4" s="4" t="str">
        <f>'Measure Info'!B23</f>
        <v>Diagnostic Study, Performed: Abdominal or Pelvic CT Scan with Contrast (relevantDatetime, relevantPeriod)</v>
      </c>
      <c r="C4" s="6">
        <v>1</v>
      </c>
      <c r="D4" s="6">
        <v>1</v>
      </c>
      <c r="E4" s="6">
        <v>1</v>
      </c>
      <c r="F4" s="107">
        <v>1</v>
      </c>
    </row>
    <row r="5" spans="1:252" ht="15" customHeight="1" x14ac:dyDescent="0.3">
      <c r="A5" s="6">
        <v>2</v>
      </c>
      <c r="B5" s="4" t="str">
        <f>'Measure Info'!B24</f>
        <v>Diagnostic Study, Performed: CT Angiography of Chest  (relevantDatetime, relevantPeriod)</v>
      </c>
      <c r="C5" s="6">
        <v>1</v>
      </c>
      <c r="D5" s="6">
        <v>1</v>
      </c>
      <c r="E5" s="6">
        <v>1</v>
      </c>
      <c r="F5" s="107">
        <v>1</v>
      </c>
    </row>
    <row r="6" spans="1:252" ht="15" customHeight="1" x14ac:dyDescent="0.3">
      <c r="A6" s="6">
        <v>3</v>
      </c>
      <c r="B6" s="4" t="str">
        <f>'Measure Info'!B25</f>
        <v>Diagnostic Study, Performed: Pulmonary Ventilation/Perfusion (VQ) Scan  (relevantDatetime, relevantPeriod)</v>
      </c>
      <c r="C6" s="6">
        <v>1</v>
      </c>
      <c r="D6" s="6">
        <v>1</v>
      </c>
      <c r="E6" s="6">
        <v>1</v>
      </c>
      <c r="F6" s="107">
        <v>1</v>
      </c>
    </row>
    <row r="7" spans="1:252" ht="15" customHeight="1" x14ac:dyDescent="0.3">
      <c r="A7" s="6">
        <v>4</v>
      </c>
      <c r="B7" s="4" t="str">
        <f>'Measure Info'!B26</f>
        <v>Diagnostic Study, Performed: Ultrasound of Lower Extremities  (relevantDatetime, relevantPeriod)</v>
      </c>
      <c r="C7" s="6">
        <v>1</v>
      </c>
      <c r="D7" s="6">
        <v>1</v>
      </c>
      <c r="E7" s="6">
        <v>1</v>
      </c>
      <c r="F7" s="107">
        <v>1</v>
      </c>
    </row>
    <row r="8" spans="1:252" ht="15" customHeight="1" x14ac:dyDescent="0.3">
      <c r="A8" s="6">
        <v>5</v>
      </c>
      <c r="B8" s="4" t="str">
        <f>'Measure Info'!B27</f>
        <v>Encounter Facility Location: Operating Room</v>
      </c>
      <c r="C8" s="6">
        <v>1</v>
      </c>
      <c r="D8" s="6">
        <v>1</v>
      </c>
      <c r="E8" s="6">
        <v>1</v>
      </c>
      <c r="F8" s="107">
        <v>1</v>
      </c>
    </row>
    <row r="9" spans="1:252" ht="15" customHeight="1" x14ac:dyDescent="0.3">
      <c r="A9" s="6">
        <v>6</v>
      </c>
      <c r="B9" s="4" t="str">
        <f>'Measure Info'!B28</f>
        <v>Encounter, Diagnosis: Acute Brain or Spinal Injury or Hemorrhage</v>
      </c>
      <c r="C9" s="6">
        <v>1</v>
      </c>
      <c r="D9" s="6">
        <v>1</v>
      </c>
      <c r="E9" s="6">
        <v>1</v>
      </c>
      <c r="F9" s="107">
        <v>1</v>
      </c>
    </row>
    <row r="10" spans="1:252" ht="15" customHeight="1" x14ac:dyDescent="0.3">
      <c r="A10" s="6">
        <v>7</v>
      </c>
      <c r="B10" s="4" t="str">
        <f>'Measure Info'!B29</f>
        <v>Encounter, Diagnosis: COVID-19</v>
      </c>
      <c r="C10" s="6">
        <v>1</v>
      </c>
      <c r="D10" s="6">
        <v>1</v>
      </c>
      <c r="E10" s="6">
        <v>1</v>
      </c>
      <c r="F10" s="107">
        <v>1</v>
      </c>
    </row>
    <row r="11" spans="1:252" ht="15" customHeight="1" x14ac:dyDescent="0.3">
      <c r="A11" s="6">
        <v>8</v>
      </c>
      <c r="B11" s="4" t="str">
        <f>'Measure Info'!B30</f>
        <v>Encounter, Diagnosis: Obstetrics</v>
      </c>
      <c r="C11" s="6">
        <v>1</v>
      </c>
      <c r="D11" s="6">
        <v>1</v>
      </c>
      <c r="E11" s="6">
        <v>1</v>
      </c>
      <c r="F11" s="107">
        <v>1</v>
      </c>
    </row>
    <row r="12" spans="1:252" ht="15" customHeight="1" x14ac:dyDescent="0.3">
      <c r="A12" s="6">
        <v>9</v>
      </c>
      <c r="B12" s="4" t="str">
        <f>'Measure Info'!B31</f>
        <v>Encounter, Diagnosis: Venous Thromboembolism (prevalencePeriod, relevantPeriod)</v>
      </c>
      <c r="C12" s="6">
        <v>1</v>
      </c>
      <c r="D12" s="6">
        <v>1</v>
      </c>
      <c r="E12" s="6">
        <v>1</v>
      </c>
      <c r="F12" s="107">
        <v>1</v>
      </c>
    </row>
    <row r="13" spans="1:252" ht="15" customHeight="1" x14ac:dyDescent="0.3">
      <c r="A13" s="6">
        <v>10</v>
      </c>
      <c r="B13" s="4" t="str">
        <f>'Measure Info'!B32</f>
        <v>Encounter, Performed: Emergency Department Visit using Emergency Department Visit End date/time</v>
      </c>
      <c r="C13" s="6">
        <v>1</v>
      </c>
      <c r="D13" s="6">
        <v>1</v>
      </c>
      <c r="E13" s="6">
        <v>1</v>
      </c>
      <c r="F13" s="107">
        <v>1</v>
      </c>
    </row>
    <row r="14" spans="1:252" ht="15" customHeight="1" x14ac:dyDescent="0.3">
      <c r="A14" s="6">
        <v>11</v>
      </c>
      <c r="B14" s="4" t="str">
        <f>'Measure Info'!B33</f>
        <v>Encounter, Performed: Emergency Department Visit using Emergency Department Visit Start date/time</v>
      </c>
      <c r="C14" s="6">
        <v>1</v>
      </c>
      <c r="D14" s="6">
        <v>1</v>
      </c>
      <c r="E14" s="6">
        <v>1</v>
      </c>
      <c r="F14" s="107">
        <v>1</v>
      </c>
    </row>
    <row r="15" spans="1:252" ht="15" customHeight="1" x14ac:dyDescent="0.3">
      <c r="A15" s="6">
        <v>12</v>
      </c>
      <c r="B15" s="4" t="str">
        <f>'Measure Info'!B34</f>
        <v>Encounter, Performed: Encounter Inpatient using Encounter Inpatient End date/time</v>
      </c>
      <c r="C15" s="6">
        <v>1</v>
      </c>
      <c r="D15" s="6">
        <v>1</v>
      </c>
      <c r="E15" s="6">
        <v>1</v>
      </c>
      <c r="F15" s="107">
        <v>1</v>
      </c>
    </row>
    <row r="16" spans="1:252"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10" ht="15" customHeight="1" x14ac:dyDescent="0.3">
      <c r="A33" s="6">
        <v>30</v>
      </c>
      <c r="B33" s="7" t="str">
        <f>'Measure Info'!B52</f>
        <v>Patient Characteristic Birthdate: Birth date</v>
      </c>
      <c r="C33" s="6">
        <v>1</v>
      </c>
      <c r="D33" s="6">
        <v>1</v>
      </c>
      <c r="E33" s="6">
        <v>1</v>
      </c>
      <c r="F33" s="107">
        <v>1</v>
      </c>
    </row>
    <row r="34" spans="1:10" ht="15" customHeight="1" x14ac:dyDescent="0.3">
      <c r="A34" s="6">
        <v>31</v>
      </c>
      <c r="B34" s="7" t="str">
        <f>'Measure Info'!B53</f>
        <v>Patient Characteristic Ethnicity: Ethnicity</v>
      </c>
      <c r="C34" s="6">
        <v>1</v>
      </c>
      <c r="D34" s="6">
        <v>1</v>
      </c>
      <c r="E34" s="6">
        <v>1</v>
      </c>
      <c r="F34" s="107">
        <v>1</v>
      </c>
    </row>
    <row r="35" spans="1:10" ht="15" customHeight="1" x14ac:dyDescent="0.3">
      <c r="A35" s="6">
        <v>32</v>
      </c>
      <c r="B35" s="7" t="str">
        <f>'Measure Info'!B54</f>
        <v>Patient Characteristic Payer: Payer</v>
      </c>
      <c r="C35" s="6">
        <v>1</v>
      </c>
      <c r="D35" s="6">
        <v>1</v>
      </c>
      <c r="E35" s="6">
        <v>1</v>
      </c>
      <c r="F35" s="107">
        <v>1</v>
      </c>
    </row>
    <row r="36" spans="1:10" ht="15" customHeight="1" x14ac:dyDescent="0.3">
      <c r="A36" s="6">
        <v>33</v>
      </c>
      <c r="B36" s="7" t="str">
        <f>'Measure Info'!B55</f>
        <v>Patient Characteristic Race: Race</v>
      </c>
      <c r="C36" s="6">
        <v>1</v>
      </c>
      <c r="D36" s="6">
        <v>1</v>
      </c>
      <c r="E36" s="6">
        <v>1</v>
      </c>
      <c r="F36" s="107">
        <v>1</v>
      </c>
    </row>
    <row r="37" spans="1:10" ht="15" customHeight="1" x14ac:dyDescent="0.3">
      <c r="A37" s="6">
        <v>34</v>
      </c>
      <c r="B37" s="7" t="str">
        <f>'Measure Info'!B56</f>
        <v>Patient Characteristic Sex: ONC Administrative Sex</v>
      </c>
      <c r="C37" s="6">
        <v>1</v>
      </c>
      <c r="D37" s="6">
        <v>1</v>
      </c>
      <c r="E37" s="6">
        <v>1</v>
      </c>
      <c r="F37" s="107">
        <v>1</v>
      </c>
    </row>
    <row r="38" spans="1:10" ht="15" customHeight="1" x14ac:dyDescent="0.3">
      <c r="A38" s="6">
        <v>35</v>
      </c>
      <c r="B38" s="7" t="str">
        <f>'Measure Info'!B57</f>
        <v>Present on Admission Indicator</v>
      </c>
      <c r="C38" s="6">
        <v>1</v>
      </c>
      <c r="D38" s="6">
        <v>1</v>
      </c>
      <c r="E38" s="6">
        <v>1</v>
      </c>
      <c r="F38" s="107">
        <v>1</v>
      </c>
    </row>
    <row r="39" spans="1:10" ht="15" customHeight="1" x14ac:dyDescent="0.3">
      <c r="A39" s="6">
        <v>36</v>
      </c>
      <c r="B39" s="7" t="s">
        <v>232</v>
      </c>
      <c r="C39" s="61" t="s">
        <v>145</v>
      </c>
      <c r="D39" s="61" t="s">
        <v>145</v>
      </c>
      <c r="E39" s="61" t="s">
        <v>145</v>
      </c>
      <c r="F39" s="268" t="s">
        <v>145</v>
      </c>
      <c r="G39" s="142"/>
      <c r="H39" s="143"/>
      <c r="I39" s="143"/>
      <c r="J39" s="143"/>
    </row>
    <row r="40" spans="1:10" ht="15" customHeight="1" x14ac:dyDescent="0.3">
      <c r="A40" s="6">
        <v>37</v>
      </c>
      <c r="B40" s="7" t="str">
        <f>'Measure Info'!B59</f>
        <v>Procedure, Performed: General or Neuraxial Anesthesia (relevantDatetime, relevantPeriod)</v>
      </c>
      <c r="C40" s="6">
        <v>1</v>
      </c>
      <c r="D40" s="6">
        <v>1</v>
      </c>
      <c r="E40" s="6">
        <v>1</v>
      </c>
      <c r="F40" s="107">
        <v>1</v>
      </c>
    </row>
    <row r="41" spans="1:10" ht="15" customHeight="1" x14ac:dyDescent="0.3">
      <c r="A41" s="6">
        <v>38</v>
      </c>
      <c r="B41" s="7" t="str">
        <f>'Measure Info'!B60</f>
        <v>Procedure, Performed: Inferior Vena Cava (IVC) Filter Placement</v>
      </c>
      <c r="C41" s="6">
        <v>1</v>
      </c>
      <c r="D41" s="6">
        <v>1</v>
      </c>
      <c r="E41" s="6">
        <v>1</v>
      </c>
      <c r="F41" s="107">
        <v>1</v>
      </c>
    </row>
    <row r="42" spans="1:10" ht="15" customHeight="1" x14ac:dyDescent="0.3">
      <c r="A42" s="6">
        <v>39</v>
      </c>
      <c r="B42" s="7" t="str">
        <f>'Measure Info'!B61</f>
        <v>Procedure, Performed: Intracranial Neurosurgery relevantDatetime, relevantPeriod)</v>
      </c>
      <c r="C42" s="6">
        <v>1</v>
      </c>
      <c r="D42" s="6">
        <v>1</v>
      </c>
      <c r="E42" s="6">
        <v>1</v>
      </c>
      <c r="F42" s="107">
        <v>1</v>
      </c>
    </row>
    <row r="43" spans="1:10" ht="15" customHeight="1" x14ac:dyDescent="0.3">
      <c r="A43" s="6">
        <v>40</v>
      </c>
      <c r="B43" s="7" t="str">
        <f>'Measure Info'!B62</f>
        <v>Procedure, Performed: Pulmonary Arterial Thrombectomy (relevantDatetime, relevantPeriod)</v>
      </c>
      <c r="C43" s="6">
        <v>1</v>
      </c>
      <c r="D43" s="6">
        <v>1</v>
      </c>
      <c r="E43" s="6">
        <v>1</v>
      </c>
      <c r="F43" s="107">
        <v>1</v>
      </c>
    </row>
    <row r="44" spans="1:10" ht="15" customHeight="1" x14ac:dyDescent="0.3">
      <c r="A44" s="6">
        <v>41</v>
      </c>
      <c r="B44" s="7" t="str">
        <f>'Measure Info'!B63</f>
        <v>Procedure, Performed: Spinal Surgery relevantDatetime, relevantPeriod)</v>
      </c>
      <c r="C44" s="6">
        <v>1</v>
      </c>
      <c r="D44" s="6">
        <v>1</v>
      </c>
      <c r="E44" s="6">
        <v>1</v>
      </c>
      <c r="F44" s="107">
        <v>1</v>
      </c>
    </row>
    <row r="45" spans="1:10" ht="15" customHeight="1" x14ac:dyDescent="0.3">
      <c r="A45" s="6">
        <v>42</v>
      </c>
      <c r="B45" s="7" t="str">
        <f>'Measure Info'!B64</f>
        <v>Encounter, Diagnosis: Bleeding Disorders</v>
      </c>
      <c r="C45" s="6">
        <v>1</v>
      </c>
      <c r="D45" s="6">
        <v>1</v>
      </c>
      <c r="E45" s="6">
        <v>1</v>
      </c>
      <c r="F45" s="107">
        <v>1</v>
      </c>
    </row>
    <row r="46" spans="1:10" ht="15" customHeight="1" x14ac:dyDescent="0.3">
      <c r="A46" s="6">
        <v>43</v>
      </c>
      <c r="B46" s="7" t="str">
        <f>'Measure Info'!B65</f>
        <v>Encounter, Diagnosis: Cancer</v>
      </c>
      <c r="C46" s="8" t="s">
        <v>145</v>
      </c>
      <c r="D46" s="8" t="s">
        <v>145</v>
      </c>
      <c r="E46" s="8" t="s">
        <v>145</v>
      </c>
      <c r="F46" s="269" t="s">
        <v>145</v>
      </c>
    </row>
    <row r="47" spans="1:10" ht="15" customHeight="1" x14ac:dyDescent="0.3">
      <c r="A47" s="6">
        <v>44</v>
      </c>
      <c r="B47" s="7" t="str">
        <f>'Measure Info'!B66</f>
        <v>Procedure, Performed: Central Venous Catheterization Placement</v>
      </c>
      <c r="C47" s="8" t="s">
        <v>145</v>
      </c>
      <c r="D47" s="8" t="s">
        <v>145</v>
      </c>
      <c r="E47" s="8" t="s">
        <v>145</v>
      </c>
      <c r="F47" s="269" t="s">
        <v>145</v>
      </c>
    </row>
    <row r="48" spans="1:10" ht="15" customHeight="1" x14ac:dyDescent="0.3">
      <c r="A48" s="134">
        <v>45</v>
      </c>
      <c r="B48" s="7" t="str">
        <f>'Measure Info'!B67</f>
        <v>Encounter, Diagnosis: Diabetes</v>
      </c>
      <c r="C48" s="8" t="s">
        <v>145</v>
      </c>
      <c r="D48" s="8" t="s">
        <v>145</v>
      </c>
      <c r="E48" s="8" t="s">
        <v>145</v>
      </c>
      <c r="F48" s="269" t="s">
        <v>145</v>
      </c>
    </row>
    <row r="49" spans="1:252" ht="15" customHeight="1" x14ac:dyDescent="0.3">
      <c r="A49" s="6">
        <f>A48+1</f>
        <v>46</v>
      </c>
      <c r="B49" s="7" t="str">
        <f>'Measure Info'!B68</f>
        <v>Encounter, Diagnosis: Fractures</v>
      </c>
      <c r="C49" s="8" t="s">
        <v>145</v>
      </c>
      <c r="D49" s="8" t="s">
        <v>145</v>
      </c>
      <c r="E49" s="8" t="s">
        <v>145</v>
      </c>
      <c r="F49" s="269" t="s">
        <v>145</v>
      </c>
    </row>
    <row r="50" spans="1:252" ht="15" customHeight="1" x14ac:dyDescent="0.3">
      <c r="A50" s="6">
        <f t="shared" ref="A50:A59" si="0">A49+1</f>
        <v>47</v>
      </c>
      <c r="B50" s="7" t="str">
        <f>'Measure Info'!B69</f>
        <v>Procedure, Performed: Hip Replacement</v>
      </c>
      <c r="C50" s="8" t="s">
        <v>145</v>
      </c>
      <c r="D50" s="8" t="s">
        <v>145</v>
      </c>
      <c r="E50" s="8" t="s">
        <v>145</v>
      </c>
      <c r="F50" s="269" t="s">
        <v>145</v>
      </c>
    </row>
    <row r="51" spans="1:252" ht="15" customHeight="1" x14ac:dyDescent="0.3">
      <c r="A51" s="6">
        <f t="shared" si="0"/>
        <v>48</v>
      </c>
      <c r="B51" s="7" t="str">
        <f>'Measure Info'!B70</f>
        <v>Procedure, Performed: Knee Replacement</v>
      </c>
      <c r="C51" s="8" t="s">
        <v>145</v>
      </c>
      <c r="D51" s="8" t="s">
        <v>145</v>
      </c>
      <c r="E51" s="8" t="s">
        <v>145</v>
      </c>
      <c r="F51" s="269" t="s">
        <v>145</v>
      </c>
    </row>
    <row r="52" spans="1:252" ht="15" customHeight="1" x14ac:dyDescent="0.3">
      <c r="A52" s="6">
        <f t="shared" si="0"/>
        <v>49</v>
      </c>
      <c r="B52" s="7" t="str">
        <f>'Measure Info'!B71</f>
        <v>Encounter, Diagnosis: Patients Using Hormone Therapy</v>
      </c>
      <c r="C52" s="8" t="s">
        <v>145</v>
      </c>
      <c r="D52" s="8" t="s">
        <v>145</v>
      </c>
      <c r="E52" s="8" t="s">
        <v>145</v>
      </c>
      <c r="F52" s="269" t="s">
        <v>145</v>
      </c>
    </row>
    <row r="53" spans="1:252" ht="15" customHeight="1" x14ac:dyDescent="0.3">
      <c r="A53" s="6">
        <f t="shared" si="0"/>
        <v>50</v>
      </c>
      <c r="B53" s="7" t="str">
        <f>'Measure Info'!B72</f>
        <v>Encounter, Diagnosis: Immobilization</v>
      </c>
      <c r="C53" s="8" t="s">
        <v>145</v>
      </c>
      <c r="D53" s="8" t="s">
        <v>145</v>
      </c>
      <c r="E53" s="8" t="s">
        <v>145</v>
      </c>
      <c r="F53" s="269" t="s">
        <v>145</v>
      </c>
    </row>
    <row r="54" spans="1:252" ht="15" customHeight="1" x14ac:dyDescent="0.3">
      <c r="A54" s="6">
        <f t="shared" si="0"/>
        <v>51</v>
      </c>
      <c r="B54" s="7" t="str">
        <f>'Measure Info'!B73</f>
        <v>Encounter, Diagnosis: Obesity</v>
      </c>
      <c r="C54" s="8" t="s">
        <v>145</v>
      </c>
      <c r="D54" s="8" t="s">
        <v>145</v>
      </c>
      <c r="E54" s="8" t="s">
        <v>145</v>
      </c>
      <c r="F54" s="269" t="s">
        <v>145</v>
      </c>
    </row>
    <row r="55" spans="1:252" ht="15" customHeight="1" x14ac:dyDescent="0.3">
      <c r="A55" s="6">
        <f t="shared" si="0"/>
        <v>52</v>
      </c>
      <c r="B55" s="7" t="str">
        <f>'Measure Info'!B74</f>
        <v>Procedure, Performed: Respiratory Operations</v>
      </c>
      <c r="C55" s="8" t="s">
        <v>145</v>
      </c>
      <c r="D55" s="8" t="s">
        <v>145</v>
      </c>
      <c r="E55" s="8" t="s">
        <v>145</v>
      </c>
      <c r="F55" s="269" t="s">
        <v>145</v>
      </c>
    </row>
    <row r="56" spans="1:252" ht="15" customHeight="1" x14ac:dyDescent="0.3">
      <c r="A56" s="6">
        <f t="shared" si="0"/>
        <v>53</v>
      </c>
      <c r="B56" s="7" t="str">
        <f>'Measure Info'!B75</f>
        <v>Encounter, Diagnosis: History of Stroke</v>
      </c>
      <c r="C56" s="8" t="s">
        <v>145</v>
      </c>
      <c r="D56" s="8" t="s">
        <v>145</v>
      </c>
      <c r="E56" s="8" t="s">
        <v>145</v>
      </c>
      <c r="F56" s="269" t="s">
        <v>145</v>
      </c>
    </row>
    <row r="57" spans="1:252" ht="15" customHeight="1" x14ac:dyDescent="0.3">
      <c r="A57" s="6">
        <f t="shared" si="0"/>
        <v>54</v>
      </c>
      <c r="B57" s="7" t="str">
        <f>'Measure Info'!B76</f>
        <v>Encounter, Diagnosis: Tobacco Use</v>
      </c>
      <c r="C57" s="8" t="s">
        <v>145</v>
      </c>
      <c r="D57" s="8" t="s">
        <v>145</v>
      </c>
      <c r="E57" s="8" t="s">
        <v>145</v>
      </c>
      <c r="F57" s="269" t="s">
        <v>145</v>
      </c>
    </row>
    <row r="58" spans="1:252" ht="15" customHeight="1" x14ac:dyDescent="0.3">
      <c r="A58" s="6">
        <f t="shared" si="0"/>
        <v>55</v>
      </c>
      <c r="B58" s="7" t="str">
        <f>'Measure Info'!B77</f>
        <v>Procedure, Performed: Vascular Surgeries</v>
      </c>
      <c r="C58" s="8" t="s">
        <v>145</v>
      </c>
      <c r="D58" s="8" t="s">
        <v>145</v>
      </c>
      <c r="E58" s="8" t="s">
        <v>145</v>
      </c>
      <c r="F58" s="269" t="s">
        <v>145</v>
      </c>
    </row>
    <row r="59" spans="1:252" ht="15" customHeight="1" x14ac:dyDescent="0.3">
      <c r="A59" s="270">
        <f t="shared" si="0"/>
        <v>56</v>
      </c>
      <c r="B59" s="271" t="str">
        <f>'Measure Info'!B78</f>
        <v>Encounter, Diagnosis: History of Blood Clots (DVT or PE)</v>
      </c>
      <c r="C59" s="272" t="s">
        <v>145</v>
      </c>
      <c r="D59" s="272" t="s">
        <v>145</v>
      </c>
      <c r="E59" s="272" t="s">
        <v>145</v>
      </c>
      <c r="F59" s="273" t="s">
        <v>145</v>
      </c>
    </row>
    <row r="60" spans="1:252" ht="15" customHeight="1" x14ac:dyDescent="0.3">
      <c r="A60" s="1" t="s">
        <v>188</v>
      </c>
      <c r="IM60"/>
      <c r="IN60"/>
      <c r="IO60"/>
      <c r="IP60"/>
      <c r="IQ60"/>
      <c r="IR60"/>
    </row>
    <row r="61" spans="1:252" ht="15" customHeight="1" x14ac:dyDescent="0.3">
      <c r="A61" s="202" t="s">
        <v>258</v>
      </c>
      <c r="IM61"/>
      <c r="IN61"/>
      <c r="IO61"/>
      <c r="IP61"/>
      <c r="IQ61"/>
      <c r="IR61"/>
    </row>
    <row r="62" spans="1:252" ht="15" customHeight="1" x14ac:dyDescent="0.3">
      <c r="IM62"/>
      <c r="IN62"/>
      <c r="IO62"/>
      <c r="IP62"/>
      <c r="IQ62"/>
      <c r="IR62"/>
    </row>
    <row r="63" spans="1:252" ht="15" customHeight="1" x14ac:dyDescent="0.3">
      <c r="IM63"/>
      <c r="IN63"/>
      <c r="IO63"/>
      <c r="IP63"/>
      <c r="IQ63"/>
      <c r="IR63"/>
    </row>
  </sheetData>
  <mergeCells count="1">
    <mergeCell ref="G39:J39"/>
  </mergeCells>
  <dataValidations count="1">
    <dataValidation type="list" operator="equal" allowBlank="1" showInputMessage="1" showErrorMessage="1" sqref="C4:F59" xr:uid="{C00F2185-3B00-5542-97D9-6448BE777E14}">
      <formula1>"0, 1"</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61"/>
  <sheetViews>
    <sheetView showGridLines="0" workbookViewId="0"/>
  </sheetViews>
  <sheetFormatPr defaultColWidth="8.77734375" defaultRowHeight="15" customHeight="1" x14ac:dyDescent="0.3"/>
  <cols>
    <col min="1" max="1" width="21.77734375" style="1" customWidth="1"/>
    <col min="2" max="2" width="98.21875" style="1" bestFit="1" customWidth="1"/>
    <col min="3" max="6" width="22.77734375" style="1" customWidth="1"/>
    <col min="7" max="251" width="8.77734375" style="1" customWidth="1"/>
  </cols>
  <sheetData>
    <row r="1" spans="1:251" s="284" customFormat="1" ht="30" customHeight="1" x14ac:dyDescent="0.3">
      <c r="A1" s="285" t="s">
        <v>325</v>
      </c>
      <c r="B1" s="286"/>
      <c r="C1" s="287"/>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row>
    <row r="2" spans="1:251" ht="15" customHeight="1" x14ac:dyDescent="0.3">
      <c r="A2" s="275" t="s">
        <v>249</v>
      </c>
      <c r="B2" s="275" t="s">
        <v>249</v>
      </c>
      <c r="C2" s="276" t="s">
        <v>165</v>
      </c>
      <c r="D2" s="276" t="s">
        <v>166</v>
      </c>
      <c r="E2" s="276" t="s">
        <v>167</v>
      </c>
      <c r="F2" s="276" t="s">
        <v>168</v>
      </c>
    </row>
    <row r="3" spans="1:251" ht="110.4" x14ac:dyDescent="0.3">
      <c r="A3" s="125" t="s">
        <v>187</v>
      </c>
      <c r="B3" s="118" t="s">
        <v>23</v>
      </c>
      <c r="C3" s="264" t="s">
        <v>321</v>
      </c>
      <c r="D3" s="265" t="s">
        <v>320</v>
      </c>
      <c r="E3" s="265" t="s">
        <v>322</v>
      </c>
      <c r="F3" s="267" t="s">
        <v>323</v>
      </c>
    </row>
    <row r="4" spans="1:251" ht="15" customHeight="1" x14ac:dyDescent="0.3">
      <c r="A4" s="123">
        <v>1</v>
      </c>
      <c r="B4" s="124" t="str">
        <f>'Measure Info'!B23</f>
        <v>Diagnostic Study, Performed: Abdominal or Pelvic CT Scan with Contrast (relevantDatetime, relevantPeriod)</v>
      </c>
      <c r="C4" s="123">
        <v>1</v>
      </c>
      <c r="D4" s="123">
        <v>1</v>
      </c>
      <c r="E4" s="123">
        <v>1</v>
      </c>
      <c r="F4" s="274">
        <v>1</v>
      </c>
    </row>
    <row r="5" spans="1:251" ht="15" customHeight="1" x14ac:dyDescent="0.3">
      <c r="A5" s="6">
        <v>2</v>
      </c>
      <c r="B5" s="4" t="str">
        <f>'Measure Info'!B24</f>
        <v>Diagnostic Study, Performed: CT Angiography of Chest  (relevantDatetime, relevantPeriod)</v>
      </c>
      <c r="C5" s="6">
        <v>1</v>
      </c>
      <c r="D5" s="6">
        <v>1</v>
      </c>
      <c r="E5" s="6">
        <v>1</v>
      </c>
      <c r="F5" s="107">
        <v>1</v>
      </c>
    </row>
    <row r="6" spans="1:251" ht="15" customHeight="1" x14ac:dyDescent="0.3">
      <c r="A6" s="6">
        <v>3</v>
      </c>
      <c r="B6" s="4" t="str">
        <f>'Measure Info'!B25</f>
        <v>Diagnostic Study, Performed: Pulmonary Ventilation/Perfusion (VQ) Scan  (relevantDatetime, relevantPeriod)</v>
      </c>
      <c r="C6" s="6">
        <v>1</v>
      </c>
      <c r="D6" s="6">
        <v>1</v>
      </c>
      <c r="E6" s="6">
        <v>1</v>
      </c>
      <c r="F6" s="107">
        <v>1</v>
      </c>
    </row>
    <row r="7" spans="1:251" ht="15" customHeight="1" x14ac:dyDescent="0.3">
      <c r="A7" s="6">
        <v>4</v>
      </c>
      <c r="B7" s="4" t="str">
        <f>'Measure Info'!B26</f>
        <v>Diagnostic Study, Performed: Ultrasound of Lower Extremities  (relevantDatetime, relevantPeriod)</v>
      </c>
      <c r="C7" s="6">
        <v>1</v>
      </c>
      <c r="D7" s="6">
        <v>1</v>
      </c>
      <c r="E7" s="6">
        <v>1</v>
      </c>
      <c r="F7" s="107">
        <v>1</v>
      </c>
    </row>
    <row r="8" spans="1:251" ht="15" customHeight="1" x14ac:dyDescent="0.3">
      <c r="A8" s="6">
        <v>5</v>
      </c>
      <c r="B8" s="4" t="str">
        <f>'Measure Info'!B27</f>
        <v>Encounter Facility Location: Operating Room</v>
      </c>
      <c r="C8" s="6">
        <v>1</v>
      </c>
      <c r="D8" s="6">
        <v>1</v>
      </c>
      <c r="E8" s="6">
        <v>1</v>
      </c>
      <c r="F8" s="107">
        <v>1</v>
      </c>
    </row>
    <row r="9" spans="1:251" ht="15" customHeight="1" x14ac:dyDescent="0.3">
      <c r="A9" s="6">
        <v>6</v>
      </c>
      <c r="B9" s="4" t="str">
        <f>'Measure Info'!B28</f>
        <v>Encounter, Diagnosis: Acute Brain or Spinal Injury or Hemorrhage</v>
      </c>
      <c r="C9" s="6">
        <v>1</v>
      </c>
      <c r="D9" s="6">
        <v>1</v>
      </c>
      <c r="E9" s="6">
        <v>1</v>
      </c>
      <c r="F9" s="107">
        <v>1</v>
      </c>
    </row>
    <row r="10" spans="1:251" ht="15" customHeight="1" x14ac:dyDescent="0.3">
      <c r="A10" s="6">
        <v>7</v>
      </c>
      <c r="B10" s="4" t="str">
        <f>'Measure Info'!B29</f>
        <v>Encounter, Diagnosis: COVID-19</v>
      </c>
      <c r="C10" s="6">
        <v>1</v>
      </c>
      <c r="D10" s="6">
        <v>1</v>
      </c>
      <c r="E10" s="6">
        <v>1</v>
      </c>
      <c r="F10" s="107">
        <v>1</v>
      </c>
    </row>
    <row r="11" spans="1:251" ht="15" customHeight="1" x14ac:dyDescent="0.3">
      <c r="A11" s="6">
        <v>8</v>
      </c>
      <c r="B11" s="4" t="str">
        <f>'Measure Info'!B30</f>
        <v>Encounter, Diagnosis: Obstetrics</v>
      </c>
      <c r="C11" s="6">
        <v>1</v>
      </c>
      <c r="D11" s="6">
        <v>1</v>
      </c>
      <c r="E11" s="6">
        <v>1</v>
      </c>
      <c r="F11" s="107">
        <v>1</v>
      </c>
    </row>
    <row r="12" spans="1:251" ht="15" customHeight="1" x14ac:dyDescent="0.3">
      <c r="A12" s="6">
        <v>9</v>
      </c>
      <c r="B12" s="4" t="str">
        <f>'Measure Info'!B31</f>
        <v>Encounter, Diagnosis: Venous Thromboembolism (prevalencePeriod, relevantPeriod)</v>
      </c>
      <c r="C12" s="6">
        <v>1</v>
      </c>
      <c r="D12" s="6">
        <v>1</v>
      </c>
      <c r="E12" s="6">
        <v>1</v>
      </c>
      <c r="F12" s="107">
        <v>1</v>
      </c>
    </row>
    <row r="13" spans="1:251" ht="15" customHeight="1" x14ac:dyDescent="0.3">
      <c r="A13" s="6">
        <v>10</v>
      </c>
      <c r="B13" s="4" t="str">
        <f>'Measure Info'!B32</f>
        <v>Encounter, Performed: Emergency Department Visit using Emergency Department Visit End date/time</v>
      </c>
      <c r="C13" s="6">
        <v>1</v>
      </c>
      <c r="D13" s="6">
        <v>1</v>
      </c>
      <c r="E13" s="6">
        <v>1</v>
      </c>
      <c r="F13" s="107">
        <v>1</v>
      </c>
    </row>
    <row r="14" spans="1:251" ht="15" customHeight="1" x14ac:dyDescent="0.3">
      <c r="A14" s="6">
        <v>11</v>
      </c>
      <c r="B14" s="4" t="str">
        <f>'Measure Info'!B33</f>
        <v>Encounter, Performed: Emergency Department Visit using Emergency Department Visit Start date/time</v>
      </c>
      <c r="C14" s="6">
        <v>1</v>
      </c>
      <c r="D14" s="6">
        <v>1</v>
      </c>
      <c r="E14" s="6">
        <v>1</v>
      </c>
      <c r="F14" s="107">
        <v>1</v>
      </c>
    </row>
    <row r="15" spans="1:251" ht="15" customHeight="1" x14ac:dyDescent="0.3">
      <c r="A15" s="6">
        <v>12</v>
      </c>
      <c r="B15" s="4" t="str">
        <f>'Measure Info'!B34</f>
        <v>Encounter, Performed: Encounter Inpatient using Encounter Inpatient End date/time</v>
      </c>
      <c r="C15" s="6">
        <v>1</v>
      </c>
      <c r="D15" s="6">
        <v>1</v>
      </c>
      <c r="E15" s="6">
        <v>1</v>
      </c>
      <c r="F15" s="107">
        <v>1</v>
      </c>
    </row>
    <row r="16" spans="1:251"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10" ht="15" customHeight="1" x14ac:dyDescent="0.3">
      <c r="A33" s="6">
        <v>30</v>
      </c>
      <c r="B33" s="7" t="str">
        <f>'Measure Info'!B52</f>
        <v>Patient Characteristic Birthdate: Birth date</v>
      </c>
      <c r="C33" s="6">
        <v>1</v>
      </c>
      <c r="D33" s="6">
        <v>1</v>
      </c>
      <c r="E33" s="6">
        <v>1</v>
      </c>
      <c r="F33" s="107">
        <v>1</v>
      </c>
    </row>
    <row r="34" spans="1:10" ht="15" customHeight="1" x14ac:dyDescent="0.3">
      <c r="A34" s="6">
        <v>31</v>
      </c>
      <c r="B34" s="7" t="str">
        <f>'Measure Info'!B53</f>
        <v>Patient Characteristic Ethnicity: Ethnicity</v>
      </c>
      <c r="C34" s="6">
        <v>1</v>
      </c>
      <c r="D34" s="6">
        <v>1</v>
      </c>
      <c r="E34" s="6">
        <v>1</v>
      </c>
      <c r="F34" s="107">
        <v>1</v>
      </c>
    </row>
    <row r="35" spans="1:10" ht="15" customHeight="1" x14ac:dyDescent="0.3">
      <c r="A35" s="6">
        <v>32</v>
      </c>
      <c r="B35" s="7" t="str">
        <f>'Measure Info'!B54</f>
        <v>Patient Characteristic Payer: Payer</v>
      </c>
      <c r="C35" s="6">
        <v>1</v>
      </c>
      <c r="D35" s="6">
        <v>1</v>
      </c>
      <c r="E35" s="6">
        <v>1</v>
      </c>
      <c r="F35" s="107">
        <v>1</v>
      </c>
    </row>
    <row r="36" spans="1:10" ht="15" customHeight="1" x14ac:dyDescent="0.3">
      <c r="A36" s="6">
        <v>33</v>
      </c>
      <c r="B36" s="7" t="str">
        <f>'Measure Info'!B55</f>
        <v>Patient Characteristic Race: Race</v>
      </c>
      <c r="C36" s="6">
        <v>1</v>
      </c>
      <c r="D36" s="6">
        <v>1</v>
      </c>
      <c r="E36" s="6">
        <v>1</v>
      </c>
      <c r="F36" s="107">
        <v>1</v>
      </c>
    </row>
    <row r="37" spans="1:10" ht="15" customHeight="1" x14ac:dyDescent="0.3">
      <c r="A37" s="6">
        <v>34</v>
      </c>
      <c r="B37" s="7" t="str">
        <f>'Measure Info'!B56</f>
        <v>Patient Characteristic Sex: ONC Administrative Sex</v>
      </c>
      <c r="C37" s="6">
        <v>1</v>
      </c>
      <c r="D37" s="6">
        <v>1</v>
      </c>
      <c r="E37" s="6">
        <v>1</v>
      </c>
      <c r="F37" s="107">
        <v>1</v>
      </c>
    </row>
    <row r="38" spans="1:10" ht="15" customHeight="1" x14ac:dyDescent="0.3">
      <c r="A38" s="6">
        <v>35</v>
      </c>
      <c r="B38" s="7" t="str">
        <f>'Measure Info'!B57</f>
        <v>Present on Admission Indicator</v>
      </c>
      <c r="C38" s="6">
        <v>1</v>
      </c>
      <c r="D38" s="6">
        <v>1</v>
      </c>
      <c r="E38" s="6">
        <v>1</v>
      </c>
      <c r="F38" s="107">
        <v>1</v>
      </c>
    </row>
    <row r="39" spans="1:10" ht="15" customHeight="1" x14ac:dyDescent="0.3">
      <c r="A39" s="5">
        <v>36</v>
      </c>
      <c r="B39" s="7" t="s">
        <v>232</v>
      </c>
      <c r="C39" s="61" t="s">
        <v>145</v>
      </c>
      <c r="D39" s="61" t="s">
        <v>145</v>
      </c>
      <c r="E39" s="61" t="s">
        <v>145</v>
      </c>
      <c r="F39" s="268" t="s">
        <v>145</v>
      </c>
      <c r="G39" s="142"/>
      <c r="H39" s="143"/>
      <c r="I39" s="143"/>
      <c r="J39" s="143"/>
    </row>
    <row r="40" spans="1:10" ht="15" customHeight="1" x14ac:dyDescent="0.3">
      <c r="A40" s="5">
        <v>37</v>
      </c>
      <c r="B40" s="7" t="str">
        <f>'Measure Info'!B59</f>
        <v>Procedure, Performed: General or Neuraxial Anesthesia (relevantDatetime, relevantPeriod)</v>
      </c>
      <c r="C40" s="6">
        <v>1</v>
      </c>
      <c r="D40" s="6">
        <v>1</v>
      </c>
      <c r="E40" s="6">
        <v>1</v>
      </c>
      <c r="F40" s="107">
        <v>1</v>
      </c>
    </row>
    <row r="41" spans="1:10" ht="15" customHeight="1" x14ac:dyDescent="0.3">
      <c r="A41" s="5">
        <v>38</v>
      </c>
      <c r="B41" s="7" t="str">
        <f>'Measure Info'!B60</f>
        <v>Procedure, Performed: Inferior Vena Cava (IVC) Filter Placement</v>
      </c>
      <c r="C41" s="6">
        <v>1</v>
      </c>
      <c r="D41" s="6">
        <v>1</v>
      </c>
      <c r="E41" s="6">
        <v>1</v>
      </c>
      <c r="F41" s="107">
        <v>1</v>
      </c>
    </row>
    <row r="42" spans="1:10" ht="15" customHeight="1" x14ac:dyDescent="0.3">
      <c r="A42" s="5">
        <v>39</v>
      </c>
      <c r="B42" s="7" t="str">
        <f>'Measure Info'!B61</f>
        <v>Procedure, Performed: Intracranial Neurosurgery relevantDatetime, relevantPeriod)</v>
      </c>
      <c r="C42" s="6">
        <v>1</v>
      </c>
      <c r="D42" s="6">
        <v>1</v>
      </c>
      <c r="E42" s="6">
        <v>1</v>
      </c>
      <c r="F42" s="107">
        <v>1</v>
      </c>
    </row>
    <row r="43" spans="1:10" ht="15" customHeight="1" x14ac:dyDescent="0.3">
      <c r="A43" s="5">
        <v>40</v>
      </c>
      <c r="B43" s="7" t="str">
        <f>'Measure Info'!B62</f>
        <v>Procedure, Performed: Pulmonary Arterial Thrombectomy (relevantDatetime, relevantPeriod)</v>
      </c>
      <c r="C43" s="6">
        <v>1</v>
      </c>
      <c r="D43" s="6">
        <v>1</v>
      </c>
      <c r="E43" s="6">
        <v>1</v>
      </c>
      <c r="F43" s="107">
        <v>1</v>
      </c>
    </row>
    <row r="44" spans="1:10" ht="15" customHeight="1" x14ac:dyDescent="0.3">
      <c r="A44" s="5">
        <v>41</v>
      </c>
      <c r="B44" s="7" t="str">
        <f>'Measure Info'!B63</f>
        <v>Procedure, Performed: Spinal Surgery relevantDatetime, relevantPeriod)</v>
      </c>
      <c r="C44" s="6">
        <v>1</v>
      </c>
      <c r="D44" s="6">
        <v>1</v>
      </c>
      <c r="E44" s="6">
        <v>1</v>
      </c>
      <c r="F44" s="107">
        <v>1</v>
      </c>
    </row>
    <row r="45" spans="1:10" ht="15" customHeight="1" x14ac:dyDescent="0.3">
      <c r="A45" s="5">
        <v>42</v>
      </c>
      <c r="B45" s="7" t="str">
        <f>'Measure Info'!B64</f>
        <v>Encounter, Diagnosis: Bleeding Disorders</v>
      </c>
      <c r="C45" s="6">
        <v>1</v>
      </c>
      <c r="D45" s="6">
        <v>1</v>
      </c>
      <c r="E45" s="6">
        <v>1</v>
      </c>
      <c r="F45" s="107">
        <v>1</v>
      </c>
    </row>
    <row r="46" spans="1:10" ht="15" customHeight="1" x14ac:dyDescent="0.3">
      <c r="A46" s="5">
        <f>A45+1</f>
        <v>43</v>
      </c>
      <c r="B46" s="7" t="str">
        <f>'Measure Info'!B65</f>
        <v>Encounter, Diagnosis: Cancer</v>
      </c>
      <c r="C46" s="8" t="s">
        <v>145</v>
      </c>
      <c r="D46" s="8" t="s">
        <v>145</v>
      </c>
      <c r="E46" s="8" t="s">
        <v>145</v>
      </c>
      <c r="F46" s="269" t="s">
        <v>145</v>
      </c>
    </row>
    <row r="47" spans="1:10" ht="15" customHeight="1" x14ac:dyDescent="0.3">
      <c r="A47" s="5">
        <f t="shared" ref="A47:A59" si="0">A46+1</f>
        <v>44</v>
      </c>
      <c r="B47" s="7" t="str">
        <f>'Measure Info'!B66</f>
        <v>Procedure, Performed: Central Venous Catheterization Placement</v>
      </c>
      <c r="C47" s="8" t="s">
        <v>145</v>
      </c>
      <c r="D47" s="8" t="s">
        <v>145</v>
      </c>
      <c r="E47" s="8" t="s">
        <v>145</v>
      </c>
      <c r="F47" s="269" t="s">
        <v>145</v>
      </c>
    </row>
    <row r="48" spans="1:10" ht="15" customHeight="1" x14ac:dyDescent="0.3">
      <c r="A48" s="5">
        <f t="shared" si="0"/>
        <v>45</v>
      </c>
      <c r="B48" s="7" t="str">
        <f>'Measure Info'!B67</f>
        <v>Encounter, Diagnosis: Diabetes</v>
      </c>
      <c r="C48" s="8" t="s">
        <v>145</v>
      </c>
      <c r="D48" s="8" t="s">
        <v>145</v>
      </c>
      <c r="E48" s="8" t="s">
        <v>145</v>
      </c>
      <c r="F48" s="269" t="s">
        <v>145</v>
      </c>
    </row>
    <row r="49" spans="1:6" ht="15" customHeight="1" x14ac:dyDescent="0.3">
      <c r="A49" s="5">
        <f t="shared" si="0"/>
        <v>46</v>
      </c>
      <c r="B49" s="7" t="str">
        <f>'Measure Info'!B68</f>
        <v>Encounter, Diagnosis: Fractures</v>
      </c>
      <c r="C49" s="8" t="s">
        <v>145</v>
      </c>
      <c r="D49" s="8" t="s">
        <v>145</v>
      </c>
      <c r="E49" s="8" t="s">
        <v>145</v>
      </c>
      <c r="F49" s="269" t="s">
        <v>145</v>
      </c>
    </row>
    <row r="50" spans="1:6" ht="15" customHeight="1" x14ac:dyDescent="0.3">
      <c r="A50" s="5">
        <f t="shared" si="0"/>
        <v>47</v>
      </c>
      <c r="B50" s="7" t="str">
        <f>'Measure Info'!B69</f>
        <v>Procedure, Performed: Hip Replacement</v>
      </c>
      <c r="C50" s="8" t="s">
        <v>145</v>
      </c>
      <c r="D50" s="8" t="s">
        <v>145</v>
      </c>
      <c r="E50" s="8" t="s">
        <v>145</v>
      </c>
      <c r="F50" s="269" t="s">
        <v>145</v>
      </c>
    </row>
    <row r="51" spans="1:6" ht="15" customHeight="1" x14ac:dyDescent="0.3">
      <c r="A51" s="5">
        <f t="shared" si="0"/>
        <v>48</v>
      </c>
      <c r="B51" s="7" t="str">
        <f>'Measure Info'!B70</f>
        <v>Procedure, Performed: Knee Replacement</v>
      </c>
      <c r="C51" s="8" t="s">
        <v>145</v>
      </c>
      <c r="D51" s="8" t="s">
        <v>145</v>
      </c>
      <c r="E51" s="8" t="s">
        <v>145</v>
      </c>
      <c r="F51" s="269" t="s">
        <v>145</v>
      </c>
    </row>
    <row r="52" spans="1:6" ht="15" customHeight="1" x14ac:dyDescent="0.3">
      <c r="A52" s="5">
        <f t="shared" si="0"/>
        <v>49</v>
      </c>
      <c r="B52" s="7" t="str">
        <f>'Measure Info'!B71</f>
        <v>Encounter, Diagnosis: Patients Using Hormone Therapy</v>
      </c>
      <c r="C52" s="8" t="s">
        <v>145</v>
      </c>
      <c r="D52" s="8" t="s">
        <v>145</v>
      </c>
      <c r="E52" s="8" t="s">
        <v>145</v>
      </c>
      <c r="F52" s="269" t="s">
        <v>145</v>
      </c>
    </row>
    <row r="53" spans="1:6" ht="15" customHeight="1" x14ac:dyDescent="0.3">
      <c r="A53" s="5">
        <f t="shared" si="0"/>
        <v>50</v>
      </c>
      <c r="B53" s="7" t="str">
        <f>'Measure Info'!B72</f>
        <v>Encounter, Diagnosis: Immobilization</v>
      </c>
      <c r="C53" s="8" t="s">
        <v>145</v>
      </c>
      <c r="D53" s="8" t="s">
        <v>145</v>
      </c>
      <c r="E53" s="8" t="s">
        <v>145</v>
      </c>
      <c r="F53" s="269" t="s">
        <v>145</v>
      </c>
    </row>
    <row r="54" spans="1:6" ht="15" customHeight="1" x14ac:dyDescent="0.3">
      <c r="A54" s="5">
        <f t="shared" si="0"/>
        <v>51</v>
      </c>
      <c r="B54" s="7" t="str">
        <f>'Measure Info'!B73</f>
        <v>Encounter, Diagnosis: Obesity</v>
      </c>
      <c r="C54" s="8" t="s">
        <v>145</v>
      </c>
      <c r="D54" s="8" t="s">
        <v>145</v>
      </c>
      <c r="E54" s="8" t="s">
        <v>145</v>
      </c>
      <c r="F54" s="269" t="s">
        <v>145</v>
      </c>
    </row>
    <row r="55" spans="1:6" ht="15" customHeight="1" x14ac:dyDescent="0.3">
      <c r="A55" s="5">
        <f t="shared" si="0"/>
        <v>52</v>
      </c>
      <c r="B55" s="7" t="str">
        <f>'Measure Info'!B74</f>
        <v>Procedure, Performed: Respiratory Operations</v>
      </c>
      <c r="C55" s="8" t="s">
        <v>145</v>
      </c>
      <c r="D55" s="8" t="s">
        <v>145</v>
      </c>
      <c r="E55" s="8" t="s">
        <v>145</v>
      </c>
      <c r="F55" s="269" t="s">
        <v>145</v>
      </c>
    </row>
    <row r="56" spans="1:6" ht="15" customHeight="1" x14ac:dyDescent="0.3">
      <c r="A56" s="5">
        <f t="shared" si="0"/>
        <v>53</v>
      </c>
      <c r="B56" s="7" t="str">
        <f>'Measure Info'!B75</f>
        <v>Encounter, Diagnosis: History of Stroke</v>
      </c>
      <c r="C56" s="8" t="s">
        <v>145</v>
      </c>
      <c r="D56" s="8" t="s">
        <v>145</v>
      </c>
      <c r="E56" s="8" t="s">
        <v>145</v>
      </c>
      <c r="F56" s="269" t="s">
        <v>145</v>
      </c>
    </row>
    <row r="57" spans="1:6" ht="15" customHeight="1" x14ac:dyDescent="0.3">
      <c r="A57" s="5">
        <f t="shared" si="0"/>
        <v>54</v>
      </c>
      <c r="B57" s="7" t="str">
        <f>'Measure Info'!B76</f>
        <v>Encounter, Diagnosis: Tobacco Use</v>
      </c>
      <c r="C57" s="8" t="s">
        <v>145</v>
      </c>
      <c r="D57" s="8" t="s">
        <v>145</v>
      </c>
      <c r="E57" s="8" t="s">
        <v>145</v>
      </c>
      <c r="F57" s="269" t="s">
        <v>145</v>
      </c>
    </row>
    <row r="58" spans="1:6" ht="15" customHeight="1" x14ac:dyDescent="0.3">
      <c r="A58" s="5">
        <f t="shared" si="0"/>
        <v>55</v>
      </c>
      <c r="B58" s="7" t="str">
        <f>'Measure Info'!B77</f>
        <v>Procedure, Performed: Vascular Surgeries</v>
      </c>
      <c r="C58" s="8" t="s">
        <v>145</v>
      </c>
      <c r="D58" s="8" t="s">
        <v>145</v>
      </c>
      <c r="E58" s="8" t="s">
        <v>145</v>
      </c>
      <c r="F58" s="269" t="s">
        <v>145</v>
      </c>
    </row>
    <row r="59" spans="1:6" ht="15" customHeight="1" x14ac:dyDescent="0.3">
      <c r="A59" s="277">
        <f t="shared" si="0"/>
        <v>56</v>
      </c>
      <c r="B59" s="271" t="str">
        <f>'Measure Info'!B78</f>
        <v>Encounter, Diagnosis: History of Blood Clots (DVT or PE)</v>
      </c>
      <c r="C59" s="272" t="s">
        <v>145</v>
      </c>
      <c r="D59" s="272" t="s">
        <v>145</v>
      </c>
      <c r="E59" s="272" t="s">
        <v>145</v>
      </c>
      <c r="F59" s="273" t="s">
        <v>145</v>
      </c>
    </row>
    <row r="60" spans="1:6" ht="15" customHeight="1" x14ac:dyDescent="0.3">
      <c r="A60" s="1" t="s">
        <v>188</v>
      </c>
    </row>
    <row r="61" spans="1:6" ht="15" customHeight="1" x14ac:dyDescent="0.3">
      <c r="A61" s="202" t="s">
        <v>258</v>
      </c>
    </row>
  </sheetData>
  <mergeCells count="1">
    <mergeCell ref="G39:J39"/>
  </mergeCells>
  <dataValidations count="1">
    <dataValidation type="list" operator="equal" allowBlank="1" showInputMessage="1" showErrorMessage="1" sqref="C4:F45" xr:uid="{902672D3-3837-1248-BF63-856B9B768B92}">
      <formula1>"0, 1"</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S61"/>
  <sheetViews>
    <sheetView showGridLines="0" workbookViewId="0"/>
  </sheetViews>
  <sheetFormatPr defaultColWidth="8.77734375" defaultRowHeight="15" customHeight="1" x14ac:dyDescent="0.3"/>
  <cols>
    <col min="1" max="1" width="20.33203125" style="1" customWidth="1"/>
    <col min="2" max="2" width="98.21875" style="1" bestFit="1" customWidth="1"/>
    <col min="3" max="6" width="22.77734375" style="1" customWidth="1"/>
    <col min="7" max="253" width="8.77734375" style="1" customWidth="1"/>
  </cols>
  <sheetData>
    <row r="1" spans="1:6" ht="30" customHeight="1" x14ac:dyDescent="0.3">
      <c r="A1" s="285" t="s">
        <v>326</v>
      </c>
      <c r="B1" s="45"/>
      <c r="C1" s="3"/>
      <c r="D1" s="3"/>
      <c r="E1" s="3"/>
      <c r="F1" s="3"/>
    </row>
    <row r="2" spans="1:6" ht="15" customHeight="1" x14ac:dyDescent="0.3">
      <c r="A2" s="275" t="s">
        <v>249</v>
      </c>
      <c r="B2" s="275" t="s">
        <v>249</v>
      </c>
      <c r="C2" s="276" t="s">
        <v>165</v>
      </c>
      <c r="D2" s="276" t="s">
        <v>166</v>
      </c>
      <c r="E2" s="276" t="s">
        <v>167</v>
      </c>
      <c r="F2" s="276" t="s">
        <v>168</v>
      </c>
    </row>
    <row r="3" spans="1:6" ht="110.4" x14ac:dyDescent="0.3">
      <c r="A3" s="125" t="s">
        <v>187</v>
      </c>
      <c r="B3" s="118" t="s">
        <v>23</v>
      </c>
      <c r="C3" s="264" t="s">
        <v>321</v>
      </c>
      <c r="D3" s="265" t="s">
        <v>320</v>
      </c>
      <c r="E3" s="265" t="s">
        <v>322</v>
      </c>
      <c r="F3" s="267" t="s">
        <v>323</v>
      </c>
    </row>
    <row r="4" spans="1:6" ht="15" customHeight="1" x14ac:dyDescent="0.3">
      <c r="A4" s="123">
        <v>1</v>
      </c>
      <c r="B4" s="124" t="str">
        <f>'Measure Info'!B23</f>
        <v>Diagnostic Study, Performed: Abdominal or Pelvic CT Scan with Contrast (relevantDatetime, relevantPeriod)</v>
      </c>
      <c r="C4" s="123">
        <v>1</v>
      </c>
      <c r="D4" s="123">
        <v>1</v>
      </c>
      <c r="E4" s="123">
        <v>1</v>
      </c>
      <c r="F4" s="274">
        <v>1</v>
      </c>
    </row>
    <row r="5" spans="1:6" ht="15" customHeight="1" x14ac:dyDescent="0.3">
      <c r="A5" s="6">
        <v>2</v>
      </c>
      <c r="B5" s="4" t="str">
        <f>'Measure Info'!B24</f>
        <v>Diagnostic Study, Performed: CT Angiography of Chest  (relevantDatetime, relevantPeriod)</v>
      </c>
      <c r="C5" s="6">
        <v>1</v>
      </c>
      <c r="D5" s="6">
        <v>1</v>
      </c>
      <c r="E5" s="6">
        <v>1</v>
      </c>
      <c r="F5" s="107">
        <v>1</v>
      </c>
    </row>
    <row r="6" spans="1:6" ht="15" customHeight="1" x14ac:dyDescent="0.3">
      <c r="A6" s="6">
        <v>3</v>
      </c>
      <c r="B6" s="4" t="str">
        <f>'Measure Info'!B25</f>
        <v>Diagnostic Study, Performed: Pulmonary Ventilation/Perfusion (VQ) Scan  (relevantDatetime, relevantPeriod)</v>
      </c>
      <c r="C6" s="6">
        <v>1</v>
      </c>
      <c r="D6" s="6">
        <v>1</v>
      </c>
      <c r="E6" s="6">
        <v>1</v>
      </c>
      <c r="F6" s="107">
        <v>1</v>
      </c>
    </row>
    <row r="7" spans="1:6" ht="15" customHeight="1" x14ac:dyDescent="0.3">
      <c r="A7" s="6">
        <v>4</v>
      </c>
      <c r="B7" s="4" t="str">
        <f>'Measure Info'!B26</f>
        <v>Diagnostic Study, Performed: Ultrasound of Lower Extremities  (relevantDatetime, relevantPeriod)</v>
      </c>
      <c r="C7" s="6">
        <v>1</v>
      </c>
      <c r="D7" s="6">
        <v>1</v>
      </c>
      <c r="E7" s="6">
        <v>1</v>
      </c>
      <c r="F7" s="107">
        <v>1</v>
      </c>
    </row>
    <row r="8" spans="1:6" ht="15" customHeight="1" x14ac:dyDescent="0.3">
      <c r="A8" s="6">
        <v>5</v>
      </c>
      <c r="B8" s="4" t="str">
        <f>'Measure Info'!B27</f>
        <v>Encounter Facility Location: Operating Room</v>
      </c>
      <c r="C8" s="6">
        <v>1</v>
      </c>
      <c r="D8" s="6">
        <v>1</v>
      </c>
      <c r="E8" s="6">
        <v>1</v>
      </c>
      <c r="F8" s="107">
        <v>1</v>
      </c>
    </row>
    <row r="9" spans="1:6" ht="15" customHeight="1" x14ac:dyDescent="0.3">
      <c r="A9" s="6">
        <v>6</v>
      </c>
      <c r="B9" s="4" t="str">
        <f>'Measure Info'!B28</f>
        <v>Encounter, Diagnosis: Acute Brain or Spinal Injury or Hemorrhage</v>
      </c>
      <c r="C9" s="6">
        <v>1</v>
      </c>
      <c r="D9" s="6">
        <v>1</v>
      </c>
      <c r="E9" s="6">
        <v>1</v>
      </c>
      <c r="F9" s="107">
        <v>1</v>
      </c>
    </row>
    <row r="10" spans="1:6" ht="15" customHeight="1" x14ac:dyDescent="0.3">
      <c r="A10" s="6">
        <v>7</v>
      </c>
      <c r="B10" s="4" t="str">
        <f>'Measure Info'!B29</f>
        <v>Encounter, Diagnosis: COVID-19</v>
      </c>
      <c r="C10" s="6">
        <v>1</v>
      </c>
      <c r="D10" s="6">
        <v>1</v>
      </c>
      <c r="E10" s="6">
        <v>1</v>
      </c>
      <c r="F10" s="107">
        <v>1</v>
      </c>
    </row>
    <row r="11" spans="1:6" ht="15" customHeight="1" x14ac:dyDescent="0.3">
      <c r="A11" s="6">
        <v>8</v>
      </c>
      <c r="B11" s="4" t="str">
        <f>'Measure Info'!B30</f>
        <v>Encounter, Diagnosis: Obstetrics</v>
      </c>
      <c r="C11" s="6">
        <v>1</v>
      </c>
      <c r="D11" s="6">
        <v>1</v>
      </c>
      <c r="E11" s="6">
        <v>1</v>
      </c>
      <c r="F11" s="107">
        <v>1</v>
      </c>
    </row>
    <row r="12" spans="1:6" ht="15" customHeight="1" x14ac:dyDescent="0.3">
      <c r="A12" s="6">
        <v>9</v>
      </c>
      <c r="B12" s="4" t="str">
        <f>'Measure Info'!B31</f>
        <v>Encounter, Diagnosis: Venous Thromboembolism (prevalencePeriod, relevantPeriod)</v>
      </c>
      <c r="C12" s="6">
        <v>1</v>
      </c>
      <c r="D12" s="6">
        <v>1</v>
      </c>
      <c r="E12" s="6">
        <v>1</v>
      </c>
      <c r="F12" s="107">
        <v>1</v>
      </c>
    </row>
    <row r="13" spans="1:6" ht="15" customHeight="1" x14ac:dyDescent="0.3">
      <c r="A13" s="6">
        <v>10</v>
      </c>
      <c r="B13" s="4" t="str">
        <f>'Measure Info'!B32</f>
        <v>Encounter, Performed: Emergency Department Visit using Emergency Department Visit End date/time</v>
      </c>
      <c r="C13" s="6">
        <v>1</v>
      </c>
      <c r="D13" s="6">
        <v>1</v>
      </c>
      <c r="E13" s="6">
        <v>1</v>
      </c>
      <c r="F13" s="107">
        <v>1</v>
      </c>
    </row>
    <row r="14" spans="1:6" ht="15" customHeight="1" x14ac:dyDescent="0.3">
      <c r="A14" s="6">
        <v>11</v>
      </c>
      <c r="B14" s="4" t="str">
        <f>'Measure Info'!B33</f>
        <v>Encounter, Performed: Emergency Department Visit using Emergency Department Visit Start date/time</v>
      </c>
      <c r="C14" s="6">
        <v>1</v>
      </c>
      <c r="D14" s="6">
        <v>1</v>
      </c>
      <c r="E14" s="6">
        <v>1</v>
      </c>
      <c r="F14" s="107">
        <v>1</v>
      </c>
    </row>
    <row r="15" spans="1:6" ht="15" customHeight="1" x14ac:dyDescent="0.3">
      <c r="A15" s="6">
        <v>12</v>
      </c>
      <c r="B15" s="4" t="str">
        <f>'Measure Info'!B34</f>
        <v>Encounter, Performed: Encounter Inpatient using Encounter Inpatient End date/time</v>
      </c>
      <c r="C15" s="6">
        <v>1</v>
      </c>
      <c r="D15" s="6">
        <v>1</v>
      </c>
      <c r="E15" s="6">
        <v>1</v>
      </c>
      <c r="F15" s="107">
        <v>1</v>
      </c>
    </row>
    <row r="16" spans="1:6"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10" ht="15" customHeight="1" x14ac:dyDescent="0.3">
      <c r="A33" s="6">
        <v>30</v>
      </c>
      <c r="B33" s="7" t="str">
        <f>'Measure Info'!B52</f>
        <v>Patient Characteristic Birthdate: Birth date</v>
      </c>
      <c r="C33" s="6">
        <v>1</v>
      </c>
      <c r="D33" s="6">
        <v>1</v>
      </c>
      <c r="E33" s="6">
        <v>1</v>
      </c>
      <c r="F33" s="107">
        <v>1</v>
      </c>
    </row>
    <row r="34" spans="1:10" ht="15" customHeight="1" x14ac:dyDescent="0.3">
      <c r="A34" s="6">
        <v>31</v>
      </c>
      <c r="B34" s="7" t="str">
        <f>'Measure Info'!B53</f>
        <v>Patient Characteristic Ethnicity: Ethnicity</v>
      </c>
      <c r="C34" s="6">
        <v>1</v>
      </c>
      <c r="D34" s="6">
        <v>1</v>
      </c>
      <c r="E34" s="6">
        <v>1</v>
      </c>
      <c r="F34" s="107">
        <v>1</v>
      </c>
    </row>
    <row r="35" spans="1:10" ht="15" customHeight="1" x14ac:dyDescent="0.3">
      <c r="A35" s="6">
        <v>32</v>
      </c>
      <c r="B35" s="7" t="str">
        <f>'Measure Info'!B54</f>
        <v>Patient Characteristic Payer: Payer</v>
      </c>
      <c r="C35" s="6">
        <v>1</v>
      </c>
      <c r="D35" s="6">
        <v>1</v>
      </c>
      <c r="E35" s="6">
        <v>1</v>
      </c>
      <c r="F35" s="107">
        <v>1</v>
      </c>
    </row>
    <row r="36" spans="1:10" ht="15" customHeight="1" x14ac:dyDescent="0.3">
      <c r="A36" s="6">
        <v>33</v>
      </c>
      <c r="B36" s="7" t="str">
        <f>'Measure Info'!B55</f>
        <v>Patient Characteristic Race: Race</v>
      </c>
      <c r="C36" s="6">
        <v>1</v>
      </c>
      <c r="D36" s="6">
        <v>1</v>
      </c>
      <c r="E36" s="6">
        <v>1</v>
      </c>
      <c r="F36" s="107">
        <v>1</v>
      </c>
    </row>
    <row r="37" spans="1:10" ht="15" customHeight="1" x14ac:dyDescent="0.3">
      <c r="A37" s="6">
        <v>34</v>
      </c>
      <c r="B37" s="7" t="str">
        <f>'Measure Info'!B56</f>
        <v>Patient Characteristic Sex: ONC Administrative Sex</v>
      </c>
      <c r="C37" s="6">
        <v>1</v>
      </c>
      <c r="D37" s="6">
        <v>1</v>
      </c>
      <c r="E37" s="6">
        <v>1</v>
      </c>
      <c r="F37" s="107">
        <v>1</v>
      </c>
    </row>
    <row r="38" spans="1:10" ht="15" customHeight="1" x14ac:dyDescent="0.3">
      <c r="A38" s="6">
        <v>35</v>
      </c>
      <c r="B38" s="7" t="str">
        <f>'Measure Info'!B57</f>
        <v>Present on Admission Indicator</v>
      </c>
      <c r="C38" s="6">
        <v>1</v>
      </c>
      <c r="D38" s="6">
        <v>1</v>
      </c>
      <c r="E38" s="6">
        <v>1</v>
      </c>
      <c r="F38" s="107">
        <v>1</v>
      </c>
    </row>
    <row r="39" spans="1:10" ht="15" customHeight="1" x14ac:dyDescent="0.3">
      <c r="A39" s="5">
        <v>36</v>
      </c>
      <c r="B39" s="7" t="s">
        <v>232</v>
      </c>
      <c r="C39" s="61" t="s">
        <v>145</v>
      </c>
      <c r="D39" s="61" t="s">
        <v>145</v>
      </c>
      <c r="E39" s="61" t="s">
        <v>145</v>
      </c>
      <c r="F39" s="268" t="s">
        <v>145</v>
      </c>
      <c r="G39" s="142"/>
      <c r="H39" s="143"/>
      <c r="I39" s="143"/>
      <c r="J39" s="143"/>
    </row>
    <row r="40" spans="1:10" ht="15" customHeight="1" x14ac:dyDescent="0.3">
      <c r="A40" s="5">
        <v>37</v>
      </c>
      <c r="B40" s="7" t="str">
        <f>'Measure Info'!B59</f>
        <v>Procedure, Performed: General or Neuraxial Anesthesia (relevantDatetime, relevantPeriod)</v>
      </c>
      <c r="C40" s="6">
        <v>1</v>
      </c>
      <c r="D40" s="6">
        <v>1</v>
      </c>
      <c r="E40" s="6">
        <v>1</v>
      </c>
      <c r="F40" s="107">
        <v>1</v>
      </c>
    </row>
    <row r="41" spans="1:10" ht="15" customHeight="1" x14ac:dyDescent="0.3">
      <c r="A41" s="5">
        <v>38</v>
      </c>
      <c r="B41" s="7" t="str">
        <f>'Measure Info'!B60</f>
        <v>Procedure, Performed: Inferior Vena Cava (IVC) Filter Placement</v>
      </c>
      <c r="C41" s="6">
        <v>1</v>
      </c>
      <c r="D41" s="6">
        <v>1</v>
      </c>
      <c r="E41" s="6">
        <v>1</v>
      </c>
      <c r="F41" s="107">
        <v>1</v>
      </c>
    </row>
    <row r="42" spans="1:10" ht="15" customHeight="1" x14ac:dyDescent="0.3">
      <c r="A42" s="5">
        <v>39</v>
      </c>
      <c r="B42" s="7" t="str">
        <f>'Measure Info'!B61</f>
        <v>Procedure, Performed: Intracranial Neurosurgery relevantDatetime, relevantPeriod)</v>
      </c>
      <c r="C42" s="6">
        <v>1</v>
      </c>
      <c r="D42" s="6">
        <v>1</v>
      </c>
      <c r="E42" s="6">
        <v>1</v>
      </c>
      <c r="F42" s="107">
        <v>1</v>
      </c>
    </row>
    <row r="43" spans="1:10" ht="15" customHeight="1" x14ac:dyDescent="0.3">
      <c r="A43" s="5">
        <v>40</v>
      </c>
      <c r="B43" s="7" t="str">
        <f>'Measure Info'!B62</f>
        <v>Procedure, Performed: Pulmonary Arterial Thrombectomy (relevantDatetime, relevantPeriod)</v>
      </c>
      <c r="C43" s="6">
        <v>1</v>
      </c>
      <c r="D43" s="6">
        <v>1</v>
      </c>
      <c r="E43" s="6">
        <v>1</v>
      </c>
      <c r="F43" s="107">
        <v>1</v>
      </c>
    </row>
    <row r="44" spans="1:10" ht="15" customHeight="1" x14ac:dyDescent="0.3">
      <c r="A44" s="5">
        <v>41</v>
      </c>
      <c r="B44" s="7" t="str">
        <f>'Measure Info'!B63</f>
        <v>Procedure, Performed: Spinal Surgery relevantDatetime, relevantPeriod)</v>
      </c>
      <c r="C44" s="6">
        <v>1</v>
      </c>
      <c r="D44" s="6">
        <v>1</v>
      </c>
      <c r="E44" s="6">
        <v>1</v>
      </c>
      <c r="F44" s="107">
        <v>1</v>
      </c>
    </row>
    <row r="45" spans="1:10" ht="15" customHeight="1" x14ac:dyDescent="0.3">
      <c r="A45" s="5">
        <v>42</v>
      </c>
      <c r="B45" s="7" t="str">
        <f>'Measure Info'!B64</f>
        <v>Encounter, Diagnosis: Bleeding Disorders</v>
      </c>
      <c r="C45" s="6">
        <v>1</v>
      </c>
      <c r="D45" s="6">
        <v>1</v>
      </c>
      <c r="E45" s="6">
        <v>1</v>
      </c>
      <c r="F45" s="107">
        <v>1</v>
      </c>
    </row>
    <row r="46" spans="1:10" ht="15" customHeight="1" x14ac:dyDescent="0.3">
      <c r="A46" s="5">
        <f>A45+1</f>
        <v>43</v>
      </c>
      <c r="B46" s="7" t="str">
        <f>'Measure Info'!B65</f>
        <v>Encounter, Diagnosis: Cancer</v>
      </c>
      <c r="C46" s="8" t="s">
        <v>145</v>
      </c>
      <c r="D46" s="8" t="s">
        <v>145</v>
      </c>
      <c r="E46" s="8" t="s">
        <v>145</v>
      </c>
      <c r="F46" s="269" t="s">
        <v>145</v>
      </c>
    </row>
    <row r="47" spans="1:10" ht="15" customHeight="1" x14ac:dyDescent="0.3">
      <c r="A47" s="5">
        <f t="shared" ref="A47:A59" si="0">A46+1</f>
        <v>44</v>
      </c>
      <c r="B47" s="7" t="str">
        <f>'Measure Info'!B66</f>
        <v>Procedure, Performed: Central Venous Catheterization Placement</v>
      </c>
      <c r="C47" s="8" t="s">
        <v>145</v>
      </c>
      <c r="D47" s="8" t="s">
        <v>145</v>
      </c>
      <c r="E47" s="8" t="s">
        <v>145</v>
      </c>
      <c r="F47" s="269" t="s">
        <v>145</v>
      </c>
    </row>
    <row r="48" spans="1:10" ht="15" customHeight="1" x14ac:dyDescent="0.3">
      <c r="A48" s="5">
        <f t="shared" si="0"/>
        <v>45</v>
      </c>
      <c r="B48" s="7" t="str">
        <f>'Measure Info'!B67</f>
        <v>Encounter, Diagnosis: Diabetes</v>
      </c>
      <c r="C48" s="8" t="s">
        <v>145</v>
      </c>
      <c r="D48" s="8" t="s">
        <v>145</v>
      </c>
      <c r="E48" s="8" t="s">
        <v>145</v>
      </c>
      <c r="F48" s="269" t="s">
        <v>145</v>
      </c>
    </row>
    <row r="49" spans="1:6" ht="15" customHeight="1" x14ac:dyDescent="0.3">
      <c r="A49" s="5">
        <f t="shared" si="0"/>
        <v>46</v>
      </c>
      <c r="B49" s="7" t="str">
        <f>'Measure Info'!B68</f>
        <v>Encounter, Diagnosis: Fractures</v>
      </c>
      <c r="C49" s="8" t="s">
        <v>145</v>
      </c>
      <c r="D49" s="8" t="s">
        <v>145</v>
      </c>
      <c r="E49" s="8" t="s">
        <v>145</v>
      </c>
      <c r="F49" s="269" t="s">
        <v>145</v>
      </c>
    </row>
    <row r="50" spans="1:6" ht="15" customHeight="1" x14ac:dyDescent="0.3">
      <c r="A50" s="5">
        <f t="shared" si="0"/>
        <v>47</v>
      </c>
      <c r="B50" s="7" t="str">
        <f>'Measure Info'!B69</f>
        <v>Procedure, Performed: Hip Replacement</v>
      </c>
      <c r="C50" s="8" t="s">
        <v>145</v>
      </c>
      <c r="D50" s="8" t="s">
        <v>145</v>
      </c>
      <c r="E50" s="8" t="s">
        <v>145</v>
      </c>
      <c r="F50" s="269" t="s">
        <v>145</v>
      </c>
    </row>
    <row r="51" spans="1:6" ht="15" customHeight="1" x14ac:dyDescent="0.3">
      <c r="A51" s="5">
        <f t="shared" si="0"/>
        <v>48</v>
      </c>
      <c r="B51" s="7" t="str">
        <f>'Measure Info'!B70</f>
        <v>Procedure, Performed: Knee Replacement</v>
      </c>
      <c r="C51" s="8" t="s">
        <v>145</v>
      </c>
      <c r="D51" s="8" t="s">
        <v>145</v>
      </c>
      <c r="E51" s="8" t="s">
        <v>145</v>
      </c>
      <c r="F51" s="269" t="s">
        <v>145</v>
      </c>
    </row>
    <row r="52" spans="1:6" ht="15" customHeight="1" x14ac:dyDescent="0.3">
      <c r="A52" s="5">
        <f t="shared" si="0"/>
        <v>49</v>
      </c>
      <c r="B52" s="7" t="str">
        <f>'Measure Info'!B71</f>
        <v>Encounter, Diagnosis: Patients Using Hormone Therapy</v>
      </c>
      <c r="C52" s="8" t="s">
        <v>145</v>
      </c>
      <c r="D52" s="8" t="s">
        <v>145</v>
      </c>
      <c r="E52" s="8" t="s">
        <v>145</v>
      </c>
      <c r="F52" s="269" t="s">
        <v>145</v>
      </c>
    </row>
    <row r="53" spans="1:6" ht="15" customHeight="1" x14ac:dyDescent="0.3">
      <c r="A53" s="5">
        <f t="shared" si="0"/>
        <v>50</v>
      </c>
      <c r="B53" s="7" t="str">
        <f>'Measure Info'!B72</f>
        <v>Encounter, Diagnosis: Immobilization</v>
      </c>
      <c r="C53" s="8" t="s">
        <v>145</v>
      </c>
      <c r="D53" s="8" t="s">
        <v>145</v>
      </c>
      <c r="E53" s="8" t="s">
        <v>145</v>
      </c>
      <c r="F53" s="269" t="s">
        <v>145</v>
      </c>
    </row>
    <row r="54" spans="1:6" ht="15" customHeight="1" x14ac:dyDescent="0.3">
      <c r="A54" s="5">
        <f t="shared" si="0"/>
        <v>51</v>
      </c>
      <c r="B54" s="7" t="str">
        <f>'Measure Info'!B73</f>
        <v>Encounter, Diagnosis: Obesity</v>
      </c>
      <c r="C54" s="8" t="s">
        <v>145</v>
      </c>
      <c r="D54" s="8" t="s">
        <v>145</v>
      </c>
      <c r="E54" s="8" t="s">
        <v>145</v>
      </c>
      <c r="F54" s="269" t="s">
        <v>145</v>
      </c>
    </row>
    <row r="55" spans="1:6" ht="15" customHeight="1" x14ac:dyDescent="0.3">
      <c r="A55" s="5">
        <f t="shared" si="0"/>
        <v>52</v>
      </c>
      <c r="B55" s="7" t="str">
        <f>'Measure Info'!B74</f>
        <v>Procedure, Performed: Respiratory Operations</v>
      </c>
      <c r="C55" s="8" t="s">
        <v>145</v>
      </c>
      <c r="D55" s="8" t="s">
        <v>145</v>
      </c>
      <c r="E55" s="8" t="s">
        <v>145</v>
      </c>
      <c r="F55" s="269" t="s">
        <v>145</v>
      </c>
    </row>
    <row r="56" spans="1:6" ht="15" customHeight="1" x14ac:dyDescent="0.3">
      <c r="A56" s="5">
        <f t="shared" si="0"/>
        <v>53</v>
      </c>
      <c r="B56" s="7" t="str">
        <f>'Measure Info'!B75</f>
        <v>Encounter, Diagnosis: History of Stroke</v>
      </c>
      <c r="C56" s="8" t="s">
        <v>145</v>
      </c>
      <c r="D56" s="8" t="s">
        <v>145</v>
      </c>
      <c r="E56" s="8" t="s">
        <v>145</v>
      </c>
      <c r="F56" s="269" t="s">
        <v>145</v>
      </c>
    </row>
    <row r="57" spans="1:6" ht="15" customHeight="1" x14ac:dyDescent="0.3">
      <c r="A57" s="5">
        <f t="shared" si="0"/>
        <v>54</v>
      </c>
      <c r="B57" s="7" t="str">
        <f>'Measure Info'!B76</f>
        <v>Encounter, Diagnosis: Tobacco Use</v>
      </c>
      <c r="C57" s="8" t="s">
        <v>145</v>
      </c>
      <c r="D57" s="8" t="s">
        <v>145</v>
      </c>
      <c r="E57" s="8" t="s">
        <v>145</v>
      </c>
      <c r="F57" s="269" t="s">
        <v>145</v>
      </c>
    </row>
    <row r="58" spans="1:6" ht="15" customHeight="1" x14ac:dyDescent="0.3">
      <c r="A58" s="5">
        <f t="shared" si="0"/>
        <v>55</v>
      </c>
      <c r="B58" s="7" t="str">
        <f>'Measure Info'!B77</f>
        <v>Procedure, Performed: Vascular Surgeries</v>
      </c>
      <c r="C58" s="8" t="s">
        <v>145</v>
      </c>
      <c r="D58" s="8" t="s">
        <v>145</v>
      </c>
      <c r="E58" s="8" t="s">
        <v>145</v>
      </c>
      <c r="F58" s="269" t="s">
        <v>145</v>
      </c>
    </row>
    <row r="59" spans="1:6" ht="15" customHeight="1" x14ac:dyDescent="0.3">
      <c r="A59" s="277">
        <f t="shared" si="0"/>
        <v>56</v>
      </c>
      <c r="B59" s="271" t="str">
        <f>'Measure Info'!B78</f>
        <v>Encounter, Diagnosis: History of Blood Clots (DVT or PE)</v>
      </c>
      <c r="C59" s="272" t="s">
        <v>145</v>
      </c>
      <c r="D59" s="272" t="s">
        <v>145</v>
      </c>
      <c r="E59" s="272" t="s">
        <v>145</v>
      </c>
      <c r="F59" s="273" t="s">
        <v>145</v>
      </c>
    </row>
    <row r="60" spans="1:6" ht="15" customHeight="1" x14ac:dyDescent="0.3">
      <c r="A60" s="1" t="s">
        <v>188</v>
      </c>
    </row>
    <row r="61" spans="1:6" ht="15" customHeight="1" x14ac:dyDescent="0.3">
      <c r="A61" s="202" t="s">
        <v>258</v>
      </c>
    </row>
  </sheetData>
  <mergeCells count="1">
    <mergeCell ref="G39:J39"/>
  </mergeCells>
  <dataValidations count="1">
    <dataValidation type="list" operator="equal" allowBlank="1" showInputMessage="1" showErrorMessage="1" sqref="C4:F45" xr:uid="{C925FBF9-AE60-BF4D-BEBE-14BCD8FC5211}">
      <formula1>"0, 1"</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S61"/>
  <sheetViews>
    <sheetView showGridLines="0" workbookViewId="0"/>
  </sheetViews>
  <sheetFormatPr defaultColWidth="8.77734375" defaultRowHeight="15" customHeight="1" x14ac:dyDescent="0.3"/>
  <cols>
    <col min="1" max="1" width="17.77734375" style="1" bestFit="1" customWidth="1"/>
    <col min="2" max="2" width="85.21875" style="1" customWidth="1"/>
    <col min="3" max="6" width="22.77734375" style="1" customWidth="1"/>
    <col min="7" max="253" width="8.77734375" style="1" customWidth="1"/>
  </cols>
  <sheetData>
    <row r="1" spans="1:253" s="284" customFormat="1" ht="30" customHeight="1" x14ac:dyDescent="0.3">
      <c r="A1" s="285" t="s">
        <v>327</v>
      </c>
      <c r="B1" s="286"/>
      <c r="C1" s="287"/>
      <c r="D1" s="287"/>
      <c r="E1" s="287"/>
      <c r="F1" s="287"/>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c r="BO1" s="283"/>
      <c r="BP1" s="283"/>
      <c r="BQ1" s="283"/>
      <c r="BR1" s="283"/>
      <c r="BS1" s="283"/>
      <c r="BT1" s="283"/>
      <c r="BU1" s="283"/>
      <c r="BV1" s="283"/>
      <c r="BW1" s="283"/>
      <c r="BX1" s="283"/>
      <c r="BY1" s="283"/>
      <c r="BZ1" s="283"/>
      <c r="CA1" s="283"/>
      <c r="CB1" s="283"/>
      <c r="CC1" s="283"/>
      <c r="CD1" s="283"/>
      <c r="CE1" s="283"/>
      <c r="CF1" s="283"/>
      <c r="CG1" s="283"/>
      <c r="CH1" s="283"/>
      <c r="CI1" s="283"/>
      <c r="CJ1" s="283"/>
      <c r="CK1" s="283"/>
      <c r="CL1" s="283"/>
      <c r="CM1" s="283"/>
      <c r="CN1" s="283"/>
      <c r="CO1" s="283"/>
      <c r="CP1" s="283"/>
      <c r="CQ1" s="283"/>
      <c r="CR1" s="283"/>
      <c r="CS1" s="283"/>
      <c r="CT1" s="283"/>
      <c r="CU1" s="283"/>
      <c r="CV1" s="283"/>
      <c r="CW1" s="283"/>
      <c r="CX1" s="283"/>
      <c r="CY1" s="283"/>
      <c r="CZ1" s="283"/>
      <c r="DA1" s="283"/>
      <c r="DB1" s="283"/>
      <c r="DC1" s="283"/>
      <c r="DD1" s="283"/>
      <c r="DE1" s="283"/>
      <c r="DF1" s="283"/>
      <c r="DG1" s="283"/>
      <c r="DH1" s="283"/>
      <c r="DI1" s="283"/>
      <c r="DJ1" s="283"/>
      <c r="DK1" s="283"/>
      <c r="DL1" s="283"/>
      <c r="DM1" s="283"/>
      <c r="DN1" s="283"/>
      <c r="DO1" s="283"/>
      <c r="DP1" s="283"/>
      <c r="DQ1" s="283"/>
      <c r="DR1" s="283"/>
      <c r="DS1" s="283"/>
      <c r="DT1" s="283"/>
      <c r="DU1" s="283"/>
      <c r="DV1" s="283"/>
      <c r="DW1" s="283"/>
      <c r="DX1" s="283"/>
      <c r="DY1" s="283"/>
      <c r="DZ1" s="283"/>
      <c r="EA1" s="283"/>
      <c r="EB1" s="283"/>
      <c r="EC1" s="283"/>
      <c r="ED1" s="283"/>
      <c r="EE1" s="283"/>
      <c r="EF1" s="283"/>
      <c r="EG1" s="283"/>
      <c r="EH1" s="283"/>
      <c r="EI1" s="283"/>
      <c r="EJ1" s="283"/>
      <c r="EK1" s="283"/>
      <c r="EL1" s="283"/>
      <c r="EM1" s="283"/>
      <c r="EN1" s="283"/>
      <c r="EO1" s="283"/>
      <c r="EP1" s="283"/>
      <c r="EQ1" s="283"/>
      <c r="ER1" s="283"/>
      <c r="ES1" s="283"/>
      <c r="ET1" s="283"/>
      <c r="EU1" s="283"/>
      <c r="EV1" s="283"/>
      <c r="EW1" s="283"/>
      <c r="EX1" s="283"/>
      <c r="EY1" s="283"/>
      <c r="EZ1" s="283"/>
      <c r="FA1" s="283"/>
      <c r="FB1" s="283"/>
      <c r="FC1" s="283"/>
      <c r="FD1" s="283"/>
      <c r="FE1" s="283"/>
      <c r="FF1" s="283"/>
      <c r="FG1" s="283"/>
      <c r="FH1" s="283"/>
      <c r="FI1" s="283"/>
      <c r="FJ1" s="283"/>
      <c r="FK1" s="283"/>
      <c r="FL1" s="283"/>
      <c r="FM1" s="283"/>
      <c r="FN1" s="283"/>
      <c r="FO1" s="283"/>
      <c r="FP1" s="283"/>
      <c r="FQ1" s="283"/>
      <c r="FR1" s="283"/>
      <c r="FS1" s="283"/>
      <c r="FT1" s="283"/>
      <c r="FU1" s="283"/>
      <c r="FV1" s="283"/>
      <c r="FW1" s="283"/>
      <c r="FX1" s="283"/>
      <c r="FY1" s="283"/>
      <c r="FZ1" s="283"/>
      <c r="GA1" s="283"/>
      <c r="GB1" s="283"/>
      <c r="GC1" s="283"/>
      <c r="GD1" s="283"/>
      <c r="GE1" s="283"/>
      <c r="GF1" s="283"/>
      <c r="GG1" s="283"/>
      <c r="GH1" s="283"/>
      <c r="GI1" s="283"/>
      <c r="GJ1" s="283"/>
      <c r="GK1" s="283"/>
      <c r="GL1" s="283"/>
      <c r="GM1" s="283"/>
      <c r="GN1" s="283"/>
      <c r="GO1" s="283"/>
      <c r="GP1" s="283"/>
      <c r="GQ1" s="283"/>
      <c r="GR1" s="283"/>
      <c r="GS1" s="283"/>
      <c r="GT1" s="283"/>
      <c r="GU1" s="283"/>
      <c r="GV1" s="283"/>
      <c r="GW1" s="283"/>
      <c r="GX1" s="283"/>
      <c r="GY1" s="283"/>
      <c r="GZ1" s="283"/>
      <c r="HA1" s="283"/>
      <c r="HB1" s="283"/>
      <c r="HC1" s="283"/>
      <c r="HD1" s="283"/>
      <c r="HE1" s="283"/>
      <c r="HF1" s="283"/>
      <c r="HG1" s="283"/>
      <c r="HH1" s="283"/>
      <c r="HI1" s="283"/>
      <c r="HJ1" s="283"/>
      <c r="HK1" s="283"/>
      <c r="HL1" s="283"/>
      <c r="HM1" s="283"/>
      <c r="HN1" s="283"/>
      <c r="HO1" s="283"/>
      <c r="HP1" s="283"/>
      <c r="HQ1" s="283"/>
      <c r="HR1" s="283"/>
      <c r="HS1" s="283"/>
      <c r="HT1" s="283"/>
      <c r="HU1" s="283"/>
      <c r="HV1" s="283"/>
      <c r="HW1" s="283"/>
      <c r="HX1" s="283"/>
      <c r="HY1" s="283"/>
      <c r="HZ1" s="283"/>
      <c r="IA1" s="283"/>
      <c r="IB1" s="283"/>
      <c r="IC1" s="283"/>
      <c r="ID1" s="283"/>
      <c r="IE1" s="283"/>
      <c r="IF1" s="283"/>
      <c r="IG1" s="283"/>
      <c r="IH1" s="283"/>
      <c r="II1" s="283"/>
      <c r="IJ1" s="283"/>
      <c r="IK1" s="283"/>
      <c r="IL1" s="283"/>
      <c r="IM1" s="283"/>
      <c r="IN1" s="283"/>
      <c r="IO1" s="283"/>
      <c r="IP1" s="283"/>
      <c r="IQ1" s="283"/>
      <c r="IR1" s="283"/>
      <c r="IS1" s="283"/>
    </row>
    <row r="2" spans="1:253" ht="15" customHeight="1" x14ac:dyDescent="0.3">
      <c r="A2" s="275" t="s">
        <v>249</v>
      </c>
      <c r="B2" s="275" t="s">
        <v>249</v>
      </c>
      <c r="C2" s="276" t="s">
        <v>165</v>
      </c>
      <c r="D2" s="276" t="s">
        <v>166</v>
      </c>
      <c r="E2" s="276" t="s">
        <v>167</v>
      </c>
      <c r="F2" s="276" t="s">
        <v>168</v>
      </c>
    </row>
    <row r="3" spans="1:253" ht="110.4" x14ac:dyDescent="0.3">
      <c r="A3" s="125" t="s">
        <v>187</v>
      </c>
      <c r="B3" s="118" t="s">
        <v>23</v>
      </c>
      <c r="C3" s="264" t="s">
        <v>321</v>
      </c>
      <c r="D3" s="265" t="s">
        <v>320</v>
      </c>
      <c r="E3" s="265" t="s">
        <v>322</v>
      </c>
      <c r="F3" s="267" t="s">
        <v>323</v>
      </c>
    </row>
    <row r="4" spans="1:253" ht="15" customHeight="1" x14ac:dyDescent="0.3">
      <c r="A4" s="6">
        <v>1</v>
      </c>
      <c r="B4" s="4" t="str">
        <f>'Measure Info'!B23</f>
        <v>Diagnostic Study, Performed: Abdominal or Pelvic CT Scan with Contrast (relevantDatetime, relevantPeriod)</v>
      </c>
      <c r="C4" s="6">
        <v>1</v>
      </c>
      <c r="D4" s="6">
        <v>1</v>
      </c>
      <c r="E4" s="6">
        <v>1</v>
      </c>
      <c r="F4" s="107">
        <v>1</v>
      </c>
    </row>
    <row r="5" spans="1:253" ht="15" customHeight="1" x14ac:dyDescent="0.3">
      <c r="A5" s="6">
        <v>2</v>
      </c>
      <c r="B5" s="4" t="str">
        <f>'Measure Info'!B24</f>
        <v>Diagnostic Study, Performed: CT Angiography of Chest  (relevantDatetime, relevantPeriod)</v>
      </c>
      <c r="C5" s="6">
        <v>1</v>
      </c>
      <c r="D5" s="6">
        <v>1</v>
      </c>
      <c r="E5" s="6">
        <v>1</v>
      </c>
      <c r="F5" s="107">
        <v>1</v>
      </c>
    </row>
    <row r="6" spans="1:253" ht="15" customHeight="1" x14ac:dyDescent="0.3">
      <c r="A6" s="6">
        <v>3</v>
      </c>
      <c r="B6" s="4" t="str">
        <f>'Measure Info'!B25</f>
        <v>Diagnostic Study, Performed: Pulmonary Ventilation/Perfusion (VQ) Scan  (relevantDatetime, relevantPeriod)</v>
      </c>
      <c r="C6" s="6">
        <v>1</v>
      </c>
      <c r="D6" s="6">
        <v>1</v>
      </c>
      <c r="E6" s="6">
        <v>1</v>
      </c>
      <c r="F6" s="107">
        <v>1</v>
      </c>
    </row>
    <row r="7" spans="1:253" ht="15" customHeight="1" x14ac:dyDescent="0.3">
      <c r="A7" s="6">
        <v>4</v>
      </c>
      <c r="B7" s="4" t="str">
        <f>'Measure Info'!B26</f>
        <v>Diagnostic Study, Performed: Ultrasound of Lower Extremities  (relevantDatetime, relevantPeriod)</v>
      </c>
      <c r="C7" s="6">
        <v>1</v>
      </c>
      <c r="D7" s="6">
        <v>1</v>
      </c>
      <c r="E7" s="6">
        <v>1</v>
      </c>
      <c r="F7" s="107">
        <v>1</v>
      </c>
    </row>
    <row r="8" spans="1:253" ht="15" customHeight="1" x14ac:dyDescent="0.3">
      <c r="A8" s="6">
        <v>5</v>
      </c>
      <c r="B8" s="4" t="str">
        <f>'Measure Info'!B27</f>
        <v>Encounter Facility Location: Operating Room</v>
      </c>
      <c r="C8" s="6">
        <v>1</v>
      </c>
      <c r="D8" s="6">
        <v>1</v>
      </c>
      <c r="E8" s="6">
        <v>1</v>
      </c>
      <c r="F8" s="107">
        <v>1</v>
      </c>
    </row>
    <row r="9" spans="1:253" ht="15" customHeight="1" x14ac:dyDescent="0.3">
      <c r="A9" s="6">
        <v>6</v>
      </c>
      <c r="B9" s="4" t="str">
        <f>'Measure Info'!B28</f>
        <v>Encounter, Diagnosis: Acute Brain or Spinal Injury or Hemorrhage</v>
      </c>
      <c r="C9" s="6">
        <v>1</v>
      </c>
      <c r="D9" s="6">
        <v>1</v>
      </c>
      <c r="E9" s="6">
        <v>1</v>
      </c>
      <c r="F9" s="107">
        <v>1</v>
      </c>
    </row>
    <row r="10" spans="1:253" ht="15" customHeight="1" x14ac:dyDescent="0.3">
      <c r="A10" s="6">
        <v>7</v>
      </c>
      <c r="B10" s="4" t="str">
        <f>'Measure Info'!B29</f>
        <v>Encounter, Diagnosis: COVID-19</v>
      </c>
      <c r="C10" s="6">
        <v>1</v>
      </c>
      <c r="D10" s="6">
        <v>1</v>
      </c>
      <c r="E10" s="6">
        <v>1</v>
      </c>
      <c r="F10" s="107">
        <v>1</v>
      </c>
    </row>
    <row r="11" spans="1:253" ht="15" customHeight="1" x14ac:dyDescent="0.3">
      <c r="A11" s="6">
        <v>8</v>
      </c>
      <c r="B11" s="4" t="str">
        <f>'Measure Info'!B30</f>
        <v>Encounter, Diagnosis: Obstetrics</v>
      </c>
      <c r="C11" s="6">
        <v>1</v>
      </c>
      <c r="D11" s="6">
        <v>1</v>
      </c>
      <c r="E11" s="6">
        <v>1</v>
      </c>
      <c r="F11" s="107">
        <v>1</v>
      </c>
    </row>
    <row r="12" spans="1:253" ht="15" customHeight="1" x14ac:dyDescent="0.3">
      <c r="A12" s="6">
        <v>9</v>
      </c>
      <c r="B12" s="4" t="str">
        <f>'Measure Info'!B31</f>
        <v>Encounter, Diagnosis: Venous Thromboembolism (prevalencePeriod, relevantPeriod)</v>
      </c>
      <c r="C12" s="6">
        <v>1</v>
      </c>
      <c r="D12" s="6">
        <v>1</v>
      </c>
      <c r="E12" s="6">
        <v>1</v>
      </c>
      <c r="F12" s="107">
        <v>1</v>
      </c>
    </row>
    <row r="13" spans="1:253" ht="15" customHeight="1" x14ac:dyDescent="0.3">
      <c r="A13" s="6">
        <v>10</v>
      </c>
      <c r="B13" s="4" t="str">
        <f>'Measure Info'!B32</f>
        <v>Encounter, Performed: Emergency Department Visit using Emergency Department Visit End date/time</v>
      </c>
      <c r="C13" s="6">
        <v>1</v>
      </c>
      <c r="D13" s="6">
        <v>1</v>
      </c>
      <c r="E13" s="6">
        <v>1</v>
      </c>
      <c r="F13" s="107">
        <v>1</v>
      </c>
    </row>
    <row r="14" spans="1:253" ht="15" customHeight="1" x14ac:dyDescent="0.3">
      <c r="A14" s="6">
        <v>11</v>
      </c>
      <c r="B14" s="4" t="str">
        <f>'Measure Info'!B33</f>
        <v>Encounter, Performed: Emergency Department Visit using Emergency Department Visit Start date/time</v>
      </c>
      <c r="C14" s="6">
        <v>1</v>
      </c>
      <c r="D14" s="6">
        <v>1</v>
      </c>
      <c r="E14" s="6">
        <v>1</v>
      </c>
      <c r="F14" s="107">
        <v>1</v>
      </c>
    </row>
    <row r="15" spans="1:253" ht="15" customHeight="1" x14ac:dyDescent="0.3">
      <c r="A15" s="6">
        <v>12</v>
      </c>
      <c r="B15" s="4" t="str">
        <f>'Measure Info'!B34</f>
        <v>Encounter, Performed: Encounter Inpatient using Encounter Inpatient End date/time</v>
      </c>
      <c r="C15" s="6">
        <v>1</v>
      </c>
      <c r="D15" s="6">
        <v>1</v>
      </c>
      <c r="E15" s="6">
        <v>1</v>
      </c>
      <c r="F15" s="107">
        <v>1</v>
      </c>
    </row>
    <row r="16" spans="1:253" ht="15" customHeight="1" x14ac:dyDescent="0.3">
      <c r="A16" s="6">
        <v>13</v>
      </c>
      <c r="B16" s="4" t="str">
        <f>'Measure Info'!B35</f>
        <v>Encounter, Performed: Encounter Inpatient using Encounter Inpatient Start date/time</v>
      </c>
      <c r="C16" s="6">
        <v>1</v>
      </c>
      <c r="D16" s="6">
        <v>1</v>
      </c>
      <c r="E16" s="6">
        <v>1</v>
      </c>
      <c r="F16" s="107">
        <v>1</v>
      </c>
    </row>
    <row r="17" spans="1:6" ht="15" customHeight="1" x14ac:dyDescent="0.3">
      <c r="A17" s="6">
        <v>14</v>
      </c>
      <c r="B17" s="7" t="str">
        <f>'Measure Info'!B36</f>
        <v>Encounter, Performed: Observation Services using Observation Services End date/time</v>
      </c>
      <c r="C17" s="6">
        <v>1</v>
      </c>
      <c r="D17" s="6">
        <v>1</v>
      </c>
      <c r="E17" s="6">
        <v>1</v>
      </c>
      <c r="F17" s="107">
        <v>1</v>
      </c>
    </row>
    <row r="18" spans="1:6" ht="15" customHeight="1" x14ac:dyDescent="0.3">
      <c r="A18" s="6">
        <v>15</v>
      </c>
      <c r="B18" s="7" t="str">
        <f>'Measure Info'!B37</f>
        <v>Encounter, Performed: Observation Services using Observation Services Start date/time</v>
      </c>
      <c r="C18" s="6">
        <v>1</v>
      </c>
      <c r="D18" s="6">
        <v>1</v>
      </c>
      <c r="E18" s="6">
        <v>1</v>
      </c>
      <c r="F18" s="107">
        <v>1</v>
      </c>
    </row>
    <row r="19" spans="1:6" ht="15" customHeight="1" x14ac:dyDescent="0.3">
      <c r="A19" s="6">
        <v>16</v>
      </c>
      <c r="B19" s="7" t="str">
        <f>'Measure Info'!B38</f>
        <v>Encounter, Performed: Outpatient Surgery using Encounter Outpatient Surgery End date/time</v>
      </c>
      <c r="C19" s="6">
        <v>1</v>
      </c>
      <c r="D19" s="6">
        <v>1</v>
      </c>
      <c r="E19" s="6">
        <v>1</v>
      </c>
      <c r="F19" s="107">
        <v>1</v>
      </c>
    </row>
    <row r="20" spans="1:6" ht="15" customHeight="1" x14ac:dyDescent="0.3">
      <c r="A20" s="6">
        <v>17</v>
      </c>
      <c r="B20" s="7" t="str">
        <f>'Measure Info'!B39</f>
        <v>Encounter, Performed: Outpatient Surgery using Outpatient Surgery Start date/time</v>
      </c>
      <c r="C20" s="6">
        <v>1</v>
      </c>
      <c r="D20" s="6">
        <v>1</v>
      </c>
      <c r="E20" s="6">
        <v>1</v>
      </c>
      <c r="F20" s="107">
        <v>1</v>
      </c>
    </row>
    <row r="21" spans="1:6" ht="15" customHeight="1" x14ac:dyDescent="0.3">
      <c r="A21" s="6">
        <v>18</v>
      </c>
      <c r="B21" s="7" t="str">
        <f>'Measure Info'!B40</f>
        <v>Laboratory Test, Performed: Anti Factor Xa Assay (relevantDatetime, relevantPeriod)</v>
      </c>
      <c r="C21" s="6">
        <v>1</v>
      </c>
      <c r="D21" s="6">
        <v>1</v>
      </c>
      <c r="E21" s="6">
        <v>1</v>
      </c>
      <c r="F21" s="107">
        <v>1</v>
      </c>
    </row>
    <row r="22" spans="1:6" ht="15" customHeight="1" x14ac:dyDescent="0.3">
      <c r="A22" s="6">
        <v>19</v>
      </c>
      <c r="B22" s="7" t="str">
        <f>'Measure Info'!B41</f>
        <v>Laboratory Test, Performed: aPTT in Blood by Coagulation assay (relevantDatetime, relevantPeriod)</v>
      </c>
      <c r="C22" s="6">
        <v>1</v>
      </c>
      <c r="D22" s="6">
        <v>1</v>
      </c>
      <c r="E22" s="6">
        <v>1</v>
      </c>
      <c r="F22" s="107">
        <v>1</v>
      </c>
    </row>
    <row r="23" spans="1:6" ht="15" customHeight="1" x14ac:dyDescent="0.3">
      <c r="A23" s="6">
        <v>20</v>
      </c>
      <c r="B23" s="7" t="str">
        <f>'Measure Info'!B42</f>
        <v>Medication, Active: VTE Prophylaxis (relevantDatetime, relevantPeriod)</v>
      </c>
      <c r="C23" s="6">
        <v>1</v>
      </c>
      <c r="D23" s="6">
        <v>1</v>
      </c>
      <c r="E23" s="6">
        <v>1</v>
      </c>
      <c r="F23" s="107">
        <v>1</v>
      </c>
    </row>
    <row r="24" spans="1:6" ht="15" customHeight="1" x14ac:dyDescent="0.3">
      <c r="A24" s="6">
        <v>21</v>
      </c>
      <c r="B24" s="7" t="str">
        <f>'Measure Info'!B43</f>
        <v>Medication, Administered: Heparin (relevantDatetime, relevantPeriod)</v>
      </c>
      <c r="C24" s="6">
        <v>1</v>
      </c>
      <c r="D24" s="6">
        <v>1</v>
      </c>
      <c r="E24" s="6">
        <v>1</v>
      </c>
      <c r="F24" s="107">
        <v>1</v>
      </c>
    </row>
    <row r="25" spans="1:6" ht="15" customHeight="1" x14ac:dyDescent="0.3">
      <c r="A25" s="6">
        <v>22</v>
      </c>
      <c r="B25" s="7" t="str">
        <f>'Measure Info'!B44</f>
        <v>Medication, Administered: Non Heparin (relevantDatetime, relevantPeriod)</v>
      </c>
      <c r="C25" s="6">
        <v>1</v>
      </c>
      <c r="D25" s="6">
        <v>1</v>
      </c>
      <c r="E25" s="6">
        <v>1</v>
      </c>
      <c r="F25" s="107">
        <v>1</v>
      </c>
    </row>
    <row r="26" spans="1:6" ht="15" customHeight="1" x14ac:dyDescent="0.3">
      <c r="A26" s="6">
        <v>23</v>
      </c>
      <c r="B26" s="7" t="str">
        <f>'Measure Info'!B45</f>
        <v>Medication, Administered: Route (Intravenous)</v>
      </c>
      <c r="C26" s="6">
        <v>1</v>
      </c>
      <c r="D26" s="6">
        <v>1</v>
      </c>
      <c r="E26" s="6">
        <v>1</v>
      </c>
      <c r="F26" s="107">
        <v>1</v>
      </c>
    </row>
    <row r="27" spans="1:6" ht="15" customHeight="1" x14ac:dyDescent="0.3">
      <c r="A27" s="6">
        <v>24</v>
      </c>
      <c r="B27" s="7" t="str">
        <f>'Measure Info'!B46</f>
        <v>Medication, Discharge: Heparin (relevantPeriod. authorDatetime)</v>
      </c>
      <c r="C27" s="6">
        <v>1</v>
      </c>
      <c r="D27" s="6">
        <v>1</v>
      </c>
      <c r="E27" s="6">
        <v>1</v>
      </c>
      <c r="F27" s="107">
        <v>1</v>
      </c>
    </row>
    <row r="28" spans="1:6" ht="15" customHeight="1" x14ac:dyDescent="0.3">
      <c r="A28" s="6">
        <v>25</v>
      </c>
      <c r="B28" s="7" t="str">
        <f>'Measure Info'!B47</f>
        <v>Medication, Discharge: Non Heparin  (relevantPeriod, authorDatetime)</v>
      </c>
      <c r="C28" s="6">
        <v>1</v>
      </c>
      <c r="D28" s="6">
        <v>1</v>
      </c>
      <c r="E28" s="6">
        <v>1</v>
      </c>
      <c r="F28" s="107">
        <v>1</v>
      </c>
    </row>
    <row r="29" spans="1:6" ht="15" customHeight="1" x14ac:dyDescent="0.3">
      <c r="A29" s="6">
        <v>26</v>
      </c>
      <c r="B29" s="7" t="str">
        <f>'Measure Info'!B48</f>
        <v>Medication, Order: Dose</v>
      </c>
      <c r="C29" s="6">
        <v>1</v>
      </c>
      <c r="D29" s="6">
        <v>1</v>
      </c>
      <c r="E29" s="6">
        <v>1</v>
      </c>
      <c r="F29" s="107">
        <v>1</v>
      </c>
    </row>
    <row r="30" spans="1:6" ht="15" customHeight="1" x14ac:dyDescent="0.3">
      <c r="A30" s="6">
        <v>27</v>
      </c>
      <c r="B30" s="7" t="str">
        <f>'Measure Info'!B49</f>
        <v>Medication, Order: Frequency</v>
      </c>
      <c r="C30" s="6">
        <v>1</v>
      </c>
      <c r="D30" s="6">
        <v>1</v>
      </c>
      <c r="E30" s="6">
        <v>1</v>
      </c>
      <c r="F30" s="107">
        <v>1</v>
      </c>
    </row>
    <row r="31" spans="1:6" ht="15" customHeight="1" x14ac:dyDescent="0.3">
      <c r="A31" s="6">
        <v>28</v>
      </c>
      <c r="B31" s="7" t="str">
        <f>'Measure Info'!B50</f>
        <v>Medication, Order: Heparin (relevantPeriod. authorDatetime)</v>
      </c>
      <c r="C31" s="6">
        <v>1</v>
      </c>
      <c r="D31" s="6">
        <v>1</v>
      </c>
      <c r="E31" s="6">
        <v>1</v>
      </c>
      <c r="F31" s="107">
        <v>1</v>
      </c>
    </row>
    <row r="32" spans="1:6" ht="15" customHeight="1" x14ac:dyDescent="0.3">
      <c r="A32" s="6">
        <v>29</v>
      </c>
      <c r="B32" s="7" t="str">
        <f>'Measure Info'!B51</f>
        <v>Medication, Order: Non Heparin Anticoagulants for VTE Treatment (relevantPeriod, authorDatetime)</v>
      </c>
      <c r="C32" s="6">
        <v>1</v>
      </c>
      <c r="D32" s="6">
        <v>1</v>
      </c>
      <c r="E32" s="6">
        <v>1</v>
      </c>
      <c r="F32" s="107">
        <v>1</v>
      </c>
    </row>
    <row r="33" spans="1:10" ht="15" customHeight="1" x14ac:dyDescent="0.3">
      <c r="A33" s="6">
        <v>30</v>
      </c>
      <c r="B33" s="7" t="str">
        <f>'Measure Info'!B52</f>
        <v>Patient Characteristic Birthdate: Birth date</v>
      </c>
      <c r="C33" s="6">
        <v>1</v>
      </c>
      <c r="D33" s="6">
        <v>1</v>
      </c>
      <c r="E33" s="6">
        <v>1</v>
      </c>
      <c r="F33" s="107">
        <v>1</v>
      </c>
    </row>
    <row r="34" spans="1:10" ht="15" customHeight="1" x14ac:dyDescent="0.3">
      <c r="A34" s="6">
        <v>31</v>
      </c>
      <c r="B34" s="7" t="str">
        <f>'Measure Info'!B53</f>
        <v>Patient Characteristic Ethnicity: Ethnicity</v>
      </c>
      <c r="C34" s="6">
        <v>1</v>
      </c>
      <c r="D34" s="6">
        <v>1</v>
      </c>
      <c r="E34" s="6">
        <v>1</v>
      </c>
      <c r="F34" s="107">
        <v>1</v>
      </c>
    </row>
    <row r="35" spans="1:10" ht="15" customHeight="1" x14ac:dyDescent="0.3">
      <c r="A35" s="6">
        <v>32</v>
      </c>
      <c r="B35" s="7" t="str">
        <f>'Measure Info'!B54</f>
        <v>Patient Characteristic Payer: Payer</v>
      </c>
      <c r="C35" s="6">
        <v>1</v>
      </c>
      <c r="D35" s="6">
        <v>1</v>
      </c>
      <c r="E35" s="6">
        <v>1</v>
      </c>
      <c r="F35" s="107">
        <v>1</v>
      </c>
    </row>
    <row r="36" spans="1:10" ht="15" customHeight="1" x14ac:dyDescent="0.3">
      <c r="A36" s="6">
        <v>33</v>
      </c>
      <c r="B36" s="7" t="str">
        <f>'Measure Info'!B55</f>
        <v>Patient Characteristic Race: Race</v>
      </c>
      <c r="C36" s="6">
        <v>1</v>
      </c>
      <c r="D36" s="6">
        <v>1</v>
      </c>
      <c r="E36" s="6">
        <v>1</v>
      </c>
      <c r="F36" s="107">
        <v>1</v>
      </c>
    </row>
    <row r="37" spans="1:10" ht="15" customHeight="1" x14ac:dyDescent="0.3">
      <c r="A37" s="6">
        <v>34</v>
      </c>
      <c r="B37" s="7" t="str">
        <f>'Measure Info'!B56</f>
        <v>Patient Characteristic Sex: ONC Administrative Sex</v>
      </c>
      <c r="C37" s="6">
        <v>1</v>
      </c>
      <c r="D37" s="6">
        <v>1</v>
      </c>
      <c r="E37" s="6">
        <v>1</v>
      </c>
      <c r="F37" s="107">
        <v>1</v>
      </c>
    </row>
    <row r="38" spans="1:10" ht="15" customHeight="1" x14ac:dyDescent="0.3">
      <c r="A38" s="6">
        <v>35</v>
      </c>
      <c r="B38" s="7" t="str">
        <f>'Measure Info'!B57</f>
        <v>Present on Admission Indicator</v>
      </c>
      <c r="C38" s="6">
        <v>1</v>
      </c>
      <c r="D38" s="6">
        <v>1</v>
      </c>
      <c r="E38" s="6">
        <v>1</v>
      </c>
      <c r="F38" s="107">
        <v>1</v>
      </c>
    </row>
    <row r="39" spans="1:10" ht="15" customHeight="1" x14ac:dyDescent="0.3">
      <c r="A39" s="5">
        <v>36</v>
      </c>
      <c r="B39" s="7" t="s">
        <v>232</v>
      </c>
      <c r="C39" s="61" t="s">
        <v>145</v>
      </c>
      <c r="D39" s="61" t="s">
        <v>145</v>
      </c>
      <c r="E39" s="61" t="s">
        <v>145</v>
      </c>
      <c r="F39" s="268" t="s">
        <v>145</v>
      </c>
      <c r="G39" s="142"/>
      <c r="H39" s="143"/>
      <c r="I39" s="143"/>
      <c r="J39" s="143"/>
    </row>
    <row r="40" spans="1:10" ht="15" customHeight="1" x14ac:dyDescent="0.3">
      <c r="A40" s="5">
        <v>37</v>
      </c>
      <c r="B40" s="7" t="str">
        <f>'Measure Info'!B59</f>
        <v>Procedure, Performed: General or Neuraxial Anesthesia (relevantDatetime, relevantPeriod)</v>
      </c>
      <c r="C40" s="6">
        <v>1</v>
      </c>
      <c r="D40" s="6">
        <v>1</v>
      </c>
      <c r="E40" s="6">
        <v>1</v>
      </c>
      <c r="F40" s="107">
        <v>1</v>
      </c>
    </row>
    <row r="41" spans="1:10" ht="15" customHeight="1" x14ac:dyDescent="0.3">
      <c r="A41" s="5">
        <v>38</v>
      </c>
      <c r="B41" s="7" t="str">
        <f>'Measure Info'!B60</f>
        <v>Procedure, Performed: Inferior Vena Cava (IVC) Filter Placement</v>
      </c>
      <c r="C41" s="6">
        <v>1</v>
      </c>
      <c r="D41" s="6">
        <v>1</v>
      </c>
      <c r="E41" s="6">
        <v>1</v>
      </c>
      <c r="F41" s="107">
        <v>1</v>
      </c>
    </row>
    <row r="42" spans="1:10" ht="15" customHeight="1" x14ac:dyDescent="0.3">
      <c r="A42" s="5">
        <v>39</v>
      </c>
      <c r="B42" s="7" t="str">
        <f>'Measure Info'!B61</f>
        <v>Procedure, Performed: Intracranial Neurosurgery relevantDatetime, relevantPeriod)</v>
      </c>
      <c r="C42" s="6">
        <v>1</v>
      </c>
      <c r="D42" s="6">
        <v>1</v>
      </c>
      <c r="E42" s="6">
        <v>1</v>
      </c>
      <c r="F42" s="107">
        <v>1</v>
      </c>
    </row>
    <row r="43" spans="1:10" ht="15" customHeight="1" x14ac:dyDescent="0.3">
      <c r="A43" s="5">
        <v>40</v>
      </c>
      <c r="B43" s="7" t="str">
        <f>'Measure Info'!B62</f>
        <v>Procedure, Performed: Pulmonary Arterial Thrombectomy (relevantDatetime, relevantPeriod)</v>
      </c>
      <c r="C43" s="6">
        <v>1</v>
      </c>
      <c r="D43" s="6">
        <v>1</v>
      </c>
      <c r="E43" s="6">
        <v>1</v>
      </c>
      <c r="F43" s="107">
        <v>1</v>
      </c>
    </row>
    <row r="44" spans="1:10" ht="15" customHeight="1" x14ac:dyDescent="0.3">
      <c r="A44" s="5">
        <v>41</v>
      </c>
      <c r="B44" s="7" t="str">
        <f>'Measure Info'!B63</f>
        <v>Procedure, Performed: Spinal Surgery relevantDatetime, relevantPeriod)</v>
      </c>
      <c r="C44" s="6">
        <v>1</v>
      </c>
      <c r="D44" s="6">
        <v>1</v>
      </c>
      <c r="E44" s="6">
        <v>1</v>
      </c>
      <c r="F44" s="107">
        <v>1</v>
      </c>
    </row>
    <row r="45" spans="1:10" ht="15" customHeight="1" x14ac:dyDescent="0.3">
      <c r="A45" s="5">
        <v>42</v>
      </c>
      <c r="B45" s="7" t="str">
        <f>'Measure Info'!B64</f>
        <v>Encounter, Diagnosis: Bleeding Disorders</v>
      </c>
      <c r="C45" s="6">
        <v>1</v>
      </c>
      <c r="D45" s="6">
        <v>1</v>
      </c>
      <c r="E45" s="6">
        <v>1</v>
      </c>
      <c r="F45" s="107">
        <v>1</v>
      </c>
    </row>
    <row r="46" spans="1:10" ht="15" customHeight="1" x14ac:dyDescent="0.3">
      <c r="A46" s="5">
        <f>A45+1</f>
        <v>43</v>
      </c>
      <c r="B46" s="7" t="str">
        <f>'Measure Info'!B65</f>
        <v>Encounter, Diagnosis: Cancer</v>
      </c>
      <c r="C46" s="8" t="s">
        <v>145</v>
      </c>
      <c r="D46" s="8" t="s">
        <v>145</v>
      </c>
      <c r="E46" s="8" t="s">
        <v>145</v>
      </c>
      <c r="F46" s="269" t="s">
        <v>145</v>
      </c>
    </row>
    <row r="47" spans="1:10" ht="15" customHeight="1" x14ac:dyDescent="0.3">
      <c r="A47" s="5">
        <f t="shared" ref="A47:A59" si="0">A46+1</f>
        <v>44</v>
      </c>
      <c r="B47" s="7" t="str">
        <f>'Measure Info'!B66</f>
        <v>Procedure, Performed: Central Venous Catheterization Placement</v>
      </c>
      <c r="C47" s="8" t="s">
        <v>145</v>
      </c>
      <c r="D47" s="8" t="s">
        <v>145</v>
      </c>
      <c r="E47" s="8" t="s">
        <v>145</v>
      </c>
      <c r="F47" s="269" t="s">
        <v>145</v>
      </c>
    </row>
    <row r="48" spans="1:10" ht="15" customHeight="1" x14ac:dyDescent="0.3">
      <c r="A48" s="5">
        <f t="shared" si="0"/>
        <v>45</v>
      </c>
      <c r="B48" s="7" t="str">
        <f>'Measure Info'!B67</f>
        <v>Encounter, Diagnosis: Diabetes</v>
      </c>
      <c r="C48" s="8" t="s">
        <v>145</v>
      </c>
      <c r="D48" s="8" t="s">
        <v>145</v>
      </c>
      <c r="E48" s="8" t="s">
        <v>145</v>
      </c>
      <c r="F48" s="269" t="s">
        <v>145</v>
      </c>
    </row>
    <row r="49" spans="1:6" ht="15" customHeight="1" x14ac:dyDescent="0.3">
      <c r="A49" s="5">
        <f t="shared" si="0"/>
        <v>46</v>
      </c>
      <c r="B49" s="7" t="str">
        <f>'Measure Info'!B68</f>
        <v>Encounter, Diagnosis: Fractures</v>
      </c>
      <c r="C49" s="8" t="s">
        <v>145</v>
      </c>
      <c r="D49" s="8" t="s">
        <v>145</v>
      </c>
      <c r="E49" s="8" t="s">
        <v>145</v>
      </c>
      <c r="F49" s="269" t="s">
        <v>145</v>
      </c>
    </row>
    <row r="50" spans="1:6" ht="15" customHeight="1" x14ac:dyDescent="0.3">
      <c r="A50" s="5">
        <f t="shared" si="0"/>
        <v>47</v>
      </c>
      <c r="B50" s="7" t="str">
        <f>'Measure Info'!B69</f>
        <v>Procedure, Performed: Hip Replacement</v>
      </c>
      <c r="C50" s="8" t="s">
        <v>145</v>
      </c>
      <c r="D50" s="8" t="s">
        <v>145</v>
      </c>
      <c r="E50" s="8" t="s">
        <v>145</v>
      </c>
      <c r="F50" s="269" t="s">
        <v>145</v>
      </c>
    </row>
    <row r="51" spans="1:6" ht="15" customHeight="1" x14ac:dyDescent="0.3">
      <c r="A51" s="5">
        <f t="shared" si="0"/>
        <v>48</v>
      </c>
      <c r="B51" s="7" t="str">
        <f>'Measure Info'!B70</f>
        <v>Procedure, Performed: Knee Replacement</v>
      </c>
      <c r="C51" s="8" t="s">
        <v>145</v>
      </c>
      <c r="D51" s="8" t="s">
        <v>145</v>
      </c>
      <c r="E51" s="8" t="s">
        <v>145</v>
      </c>
      <c r="F51" s="269" t="s">
        <v>145</v>
      </c>
    </row>
    <row r="52" spans="1:6" ht="15" customHeight="1" x14ac:dyDescent="0.3">
      <c r="A52" s="5">
        <f t="shared" si="0"/>
        <v>49</v>
      </c>
      <c r="B52" s="7" t="str">
        <f>'Measure Info'!B71</f>
        <v>Encounter, Diagnosis: Patients Using Hormone Therapy</v>
      </c>
      <c r="C52" s="8" t="s">
        <v>145</v>
      </c>
      <c r="D52" s="8" t="s">
        <v>145</v>
      </c>
      <c r="E52" s="8" t="s">
        <v>145</v>
      </c>
      <c r="F52" s="269" t="s">
        <v>145</v>
      </c>
    </row>
    <row r="53" spans="1:6" ht="15" customHeight="1" x14ac:dyDescent="0.3">
      <c r="A53" s="5">
        <f t="shared" si="0"/>
        <v>50</v>
      </c>
      <c r="B53" s="7" t="str">
        <f>'Measure Info'!B72</f>
        <v>Encounter, Diagnosis: Immobilization</v>
      </c>
      <c r="C53" s="8" t="s">
        <v>145</v>
      </c>
      <c r="D53" s="8" t="s">
        <v>145</v>
      </c>
      <c r="E53" s="8" t="s">
        <v>145</v>
      </c>
      <c r="F53" s="269" t="s">
        <v>145</v>
      </c>
    </row>
    <row r="54" spans="1:6" ht="15" customHeight="1" x14ac:dyDescent="0.3">
      <c r="A54" s="5">
        <f t="shared" si="0"/>
        <v>51</v>
      </c>
      <c r="B54" s="7" t="str">
        <f>'Measure Info'!B73</f>
        <v>Encounter, Diagnosis: Obesity</v>
      </c>
      <c r="C54" s="8" t="s">
        <v>145</v>
      </c>
      <c r="D54" s="8" t="s">
        <v>145</v>
      </c>
      <c r="E54" s="8" t="s">
        <v>145</v>
      </c>
      <c r="F54" s="269" t="s">
        <v>145</v>
      </c>
    </row>
    <row r="55" spans="1:6" ht="15" customHeight="1" x14ac:dyDescent="0.3">
      <c r="A55" s="5">
        <f t="shared" si="0"/>
        <v>52</v>
      </c>
      <c r="B55" s="7" t="str">
        <f>'Measure Info'!B74</f>
        <v>Procedure, Performed: Respiratory Operations</v>
      </c>
      <c r="C55" s="8" t="s">
        <v>145</v>
      </c>
      <c r="D55" s="8" t="s">
        <v>145</v>
      </c>
      <c r="E55" s="8" t="s">
        <v>145</v>
      </c>
      <c r="F55" s="269" t="s">
        <v>145</v>
      </c>
    </row>
    <row r="56" spans="1:6" ht="15" customHeight="1" x14ac:dyDescent="0.3">
      <c r="A56" s="5">
        <f t="shared" si="0"/>
        <v>53</v>
      </c>
      <c r="B56" s="7" t="str">
        <f>'Measure Info'!B75</f>
        <v>Encounter, Diagnosis: History of Stroke</v>
      </c>
      <c r="C56" s="8" t="s">
        <v>145</v>
      </c>
      <c r="D56" s="8" t="s">
        <v>145</v>
      </c>
      <c r="E56" s="8" t="s">
        <v>145</v>
      </c>
      <c r="F56" s="269" t="s">
        <v>145</v>
      </c>
    </row>
    <row r="57" spans="1:6" ht="15" customHeight="1" x14ac:dyDescent="0.3">
      <c r="A57" s="5">
        <f t="shared" si="0"/>
        <v>54</v>
      </c>
      <c r="B57" s="7" t="str">
        <f>'Measure Info'!B76</f>
        <v>Encounter, Diagnosis: Tobacco Use</v>
      </c>
      <c r="C57" s="8" t="s">
        <v>145</v>
      </c>
      <c r="D57" s="8" t="s">
        <v>145</v>
      </c>
      <c r="E57" s="8" t="s">
        <v>145</v>
      </c>
      <c r="F57" s="269" t="s">
        <v>145</v>
      </c>
    </row>
    <row r="58" spans="1:6" ht="15" customHeight="1" x14ac:dyDescent="0.3">
      <c r="A58" s="5">
        <f t="shared" si="0"/>
        <v>55</v>
      </c>
      <c r="B58" s="7" t="str">
        <f>'Measure Info'!B77</f>
        <v>Procedure, Performed: Vascular Surgeries</v>
      </c>
      <c r="C58" s="8" t="s">
        <v>145</v>
      </c>
      <c r="D58" s="8" t="s">
        <v>145</v>
      </c>
      <c r="E58" s="8" t="s">
        <v>145</v>
      </c>
      <c r="F58" s="269" t="s">
        <v>145</v>
      </c>
    </row>
    <row r="59" spans="1:6" ht="15" customHeight="1" x14ac:dyDescent="0.3">
      <c r="A59" s="277">
        <f t="shared" si="0"/>
        <v>56</v>
      </c>
      <c r="B59" s="271" t="str">
        <f>'Measure Info'!B78</f>
        <v>Encounter, Diagnosis: History of Blood Clots (DVT or PE)</v>
      </c>
      <c r="C59" s="272" t="s">
        <v>145</v>
      </c>
      <c r="D59" s="272" t="s">
        <v>145</v>
      </c>
      <c r="E59" s="272" t="s">
        <v>145</v>
      </c>
      <c r="F59" s="273" t="s">
        <v>145</v>
      </c>
    </row>
    <row r="60" spans="1:6" ht="15" customHeight="1" x14ac:dyDescent="0.3">
      <c r="A60" s="1" t="s">
        <v>188</v>
      </c>
    </row>
    <row r="61" spans="1:6" ht="15" customHeight="1" x14ac:dyDescent="0.3">
      <c r="A61" s="202" t="s">
        <v>258</v>
      </c>
    </row>
  </sheetData>
  <mergeCells count="1">
    <mergeCell ref="G39:J39"/>
  </mergeCells>
  <dataValidations count="1">
    <dataValidation type="list" operator="equal" allowBlank="1" showInputMessage="1" showErrorMessage="1" sqref="C4:F45" xr:uid="{FCD85C03-6A08-A249-8F9E-CA8B17A7C165}">
      <formula1>"0, 1"</formula1>
    </dataValidation>
  </dataValidations>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ab41d24-551b-471c-ac6d-d388a32a8a4b">
      <Terms xmlns="http://schemas.microsoft.com/office/infopath/2007/PartnerControls"/>
    </lcf76f155ced4ddcb4097134ff3c332f>
    <TaxCatchAll xmlns="098fa12b-6954-4033-b9a5-e05db6e9f6c1"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9A80E5CD08EF4CB277620CA1BBAF85" ma:contentTypeVersion="14" ma:contentTypeDescription="Create a new document." ma:contentTypeScope="" ma:versionID="0cf6e93cde4fe308f3b7e0668e740f26">
  <xsd:schema xmlns:xsd="http://www.w3.org/2001/XMLSchema" xmlns:xs="http://www.w3.org/2001/XMLSchema" xmlns:p="http://schemas.microsoft.com/office/2006/metadata/properties" xmlns:ns1="http://schemas.microsoft.com/sharepoint/v3" xmlns:ns2="9ab41d24-551b-471c-ac6d-d388a32a8a4b" xmlns:ns3="098fa12b-6954-4033-b9a5-e05db6e9f6c1" targetNamespace="http://schemas.microsoft.com/office/2006/metadata/properties" ma:root="true" ma:fieldsID="adb18d20d55e7af901f8d43e9bc58fca" ns1:_="" ns2:_="" ns3:_="">
    <xsd:import namespace="http://schemas.microsoft.com/sharepoint/v3"/>
    <xsd:import namespace="9ab41d24-551b-471c-ac6d-d388a32a8a4b"/>
    <xsd:import namespace="098fa12b-6954-4033-b9a5-e05db6e9f6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b41d24-551b-471c-ac6d-d388a32a8a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fee123-0a35-42fc-99e8-17b49ce3f8c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8fa12b-6954-4033-b9a5-e05db6e9f6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994b1f-935c-4e58-808e-de9588f958e6}" ma:internalName="TaxCatchAll" ma:showField="CatchAllData" ma:web="098fa12b-6954-4033-b9a5-e05db6e9f6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C463E6-7DE1-4BBA-B030-BB53592F47F5}">
  <ds:schemaRefs>
    <ds:schemaRef ds:uri="http://www.w3.org/XML/1998/namespace"/>
    <ds:schemaRef ds:uri="http://schemas.openxmlformats.org/package/2006/metadata/core-properties"/>
    <ds:schemaRef ds:uri="098fa12b-6954-4033-b9a5-e05db6e9f6c1"/>
    <ds:schemaRef ds:uri="http://purl.org/dc/terms/"/>
    <ds:schemaRef ds:uri="http://schemas.microsoft.com/office/2006/documentManagement/types"/>
    <ds:schemaRef ds:uri="9ab41d24-551b-471c-ac6d-d388a32a8a4b"/>
    <ds:schemaRef ds:uri="http://schemas.microsoft.com/office/infopath/2007/PartnerControls"/>
    <ds:schemaRef ds:uri="http://schemas.microsoft.com/office/2006/metadata/properties"/>
    <ds:schemaRef ds:uri="http://schemas.microsoft.com/sharepoint/v3"/>
    <ds:schemaRef ds:uri="http://purl.org/dc/dcmitype/"/>
    <ds:schemaRef ds:uri="http://purl.org/dc/elements/1.1/"/>
  </ds:schemaRefs>
</ds:datastoreItem>
</file>

<file path=customXml/itemProps2.xml><?xml version="1.0" encoding="utf-8"?>
<ds:datastoreItem xmlns:ds="http://schemas.openxmlformats.org/officeDocument/2006/customXml" ds:itemID="{257DBCCC-C06D-4CFE-9E06-75DC859E2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ab41d24-551b-471c-ac6d-d388a32a8a4b"/>
    <ds:schemaRef ds:uri="098fa12b-6954-4033-b9a5-e05db6e9f6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B59BEF-C127-4452-86EA-51796DB25C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38</vt:i4>
      </vt:variant>
    </vt:vector>
  </HeadingPairs>
  <TitlesOfParts>
    <vt:vector size="58" baseType="lpstr">
      <vt:lpstr>READ ME</vt:lpstr>
      <vt:lpstr>Measure Info</vt:lpstr>
      <vt:lpstr>DataValidation</vt:lpstr>
      <vt:lpstr>Results</vt:lpstr>
      <vt:lpstr>Feasibility Plan</vt:lpstr>
      <vt:lpstr>Scorecard 1- Epic</vt:lpstr>
      <vt:lpstr>Scorecard 2- Allscripts</vt:lpstr>
      <vt:lpstr>Scorecard 3- Epic</vt:lpstr>
      <vt:lpstr>Scorecard 4- Cerner</vt:lpstr>
      <vt:lpstr>Scorecard 5- Epic</vt:lpstr>
      <vt:lpstr>Scorecard 6- Allscripts</vt:lpstr>
      <vt:lpstr>Scorecard 7- Allscripts</vt:lpstr>
      <vt:lpstr>Scorecard 8- Allscripts</vt:lpstr>
      <vt:lpstr>Scorecard 9- Allscripts</vt:lpstr>
      <vt:lpstr>Scorecard 10- Allscripts</vt:lpstr>
      <vt:lpstr>Scorecard 11- Allscripts</vt:lpstr>
      <vt:lpstr>Scorecard 12- Allscripts</vt:lpstr>
      <vt:lpstr>Scorecard 13- Allscripts</vt:lpstr>
      <vt:lpstr>Scorecard 14 - Meditech</vt:lpstr>
      <vt:lpstr>Scorecard 15 - EPIC </vt:lpstr>
      <vt:lpstr>'Feasibility Plan'!Print_Titles</vt:lpstr>
      <vt:lpstr>'Measure Info'!Print_Titles</vt:lpstr>
      <vt:lpstr>'READ ME'!Print_Titles</vt:lpstr>
      <vt:lpstr>Results!Print_Titles</vt:lpstr>
      <vt:lpstr>'Scorecard 1- Epic'!Print_Titles</vt:lpstr>
      <vt:lpstr>'Scorecard 10- Allscripts'!Print_Titles</vt:lpstr>
      <vt:lpstr>'Scorecard 11- Allscripts'!Print_Titles</vt:lpstr>
      <vt:lpstr>'Scorecard 12- Allscripts'!Print_Titles</vt:lpstr>
      <vt:lpstr>'Scorecard 13- Allscripts'!Print_Titles</vt:lpstr>
      <vt:lpstr>'Scorecard 14 - Meditech'!Print_Titles</vt:lpstr>
      <vt:lpstr>'Scorecard 15 - EPIC '!Print_Titles</vt:lpstr>
      <vt:lpstr>'Scorecard 2- Allscripts'!Print_Titles</vt:lpstr>
      <vt:lpstr>'Scorecard 3- Epic'!Print_Titles</vt:lpstr>
      <vt:lpstr>'Scorecard 4- Cerner'!Print_Titles</vt:lpstr>
      <vt:lpstr>'Scorecard 5- Epic'!Print_Titles</vt:lpstr>
      <vt:lpstr>'Scorecard 6- Allscripts'!Print_Titles</vt:lpstr>
      <vt:lpstr>'Scorecard 7- Allscripts'!Print_Titles</vt:lpstr>
      <vt:lpstr>'Scorecard 8- Allscripts'!Print_Titles</vt:lpstr>
      <vt:lpstr>'Scorecard 9- Allscripts'!Print_Titles</vt:lpstr>
      <vt:lpstr>TitleRegion1.A12.D20.1</vt:lpstr>
      <vt:lpstr>TitleRegion1.A22.D78.2</vt:lpstr>
      <vt:lpstr>TitleRegion1.A3.BI63.3</vt:lpstr>
      <vt:lpstr>TitleRegion1.A3.D8.4</vt:lpstr>
      <vt:lpstr>TitleRegion1.A3.F59.10</vt:lpstr>
      <vt:lpstr>TitleRegion1.A3.F59.11</vt:lpstr>
      <vt:lpstr>TitleRegion1.A3.F59.12</vt:lpstr>
      <vt:lpstr>TitleRegion1.A3.F59.13</vt:lpstr>
      <vt:lpstr>TitleRegion1.A3.F59.14</vt:lpstr>
      <vt:lpstr>TitleRegion1.A3.F59.15</vt:lpstr>
      <vt:lpstr>TitleRegion1.A3.F59.16</vt:lpstr>
      <vt:lpstr>TitleRegion1.A3.F59.17</vt:lpstr>
      <vt:lpstr>TitleRegion1.A3.F59.18</vt:lpstr>
      <vt:lpstr>TitleRegion1.A3.F59.19</vt:lpstr>
      <vt:lpstr>TitleRegion1.A3.F59.5</vt:lpstr>
      <vt:lpstr>TitleRegion1.A3.F59.6</vt:lpstr>
      <vt:lpstr>TitleRegion1.A3.F59.7</vt:lpstr>
      <vt:lpstr>TitleRegion1.A3.F59.8</vt:lpstr>
      <vt:lpstr>TitleRegion1.A3.F59.9</vt:lpstr>
    </vt:vector>
  </TitlesOfParts>
  <Manager/>
  <Company>Mathematica,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5325e Feasibility Scorecard</dc:title>
  <dc:subject>This scorecard summarizes the feasibility assessment results for the Hospital Harm – Postoperative Venous Thromboembolism measure.</dc:subject>
  <dc:creator>Mathematica</dc:creator>
  <cp:keywords>Hospital Harm; Venous Thromboembolism; VTE; feasibility assessment; feasibility scorecard; data elements; eCQM; EHR</cp:keywords>
  <dc:description/>
  <cp:lastModifiedBy>Jess Coldren</cp:lastModifiedBy>
  <cp:revision/>
  <dcterms:created xsi:type="dcterms:W3CDTF">2018-12-12T17:33:02Z</dcterms:created>
  <dcterms:modified xsi:type="dcterms:W3CDTF">2025-10-23T18:48:07Z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0x010100589A80E5CD08EF4CB277620CA1BBAF85</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y fmtid="{D5CDD505-2E9C-101B-9397-08002B2CF9AE}" pid="6" name="MediaServiceImageTags">
    <vt:lpwstr/>
  </property>
</Properties>
</file>