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mathematica.Net\NDrive\Project\Secretaries\NJ1\52037_Patient_Safety\508 Compliance\TASK0250706 HH-VTE CBE Excel Files\"/>
    </mc:Choice>
  </mc:AlternateContent>
  <xr:revisionPtr revIDLastSave="0" documentId="13_ncr:1_{2852F684-DD68-46F9-BAEF-9B7663A029C7}" xr6:coauthVersionLast="47" xr6:coauthVersionMax="47" xr10:uidLastSave="{00000000-0000-0000-0000-000000000000}"/>
  <bookViews>
    <workbookView xWindow="-12690" yWindow="-16485" windowWidth="29040" windowHeight="15720" xr2:uid="{D444087B-672F-4149-8C4A-7AA9E13DB27E}"/>
  </bookViews>
  <sheets>
    <sheet name="Model1_RA_results" sheetId="5" r:id="rId1"/>
    <sheet name="Model2_RA_results" sheetId="1" r:id="rId2"/>
    <sheet name="Final_Bootstrap_results" sheetId="2" r:id="rId3"/>
    <sheet name="Final_RA_results" sheetId="3" r:id="rId4"/>
  </sheets>
  <definedNames>
    <definedName name="_xlnm.Print_Titles" localSheetId="2">Final_Bootstrap_results!$1:$2</definedName>
    <definedName name="_xlnm.Print_Titles" localSheetId="3">Final_RA_results!$1:$2</definedName>
    <definedName name="_xlnm.Print_Titles" localSheetId="0">Model1_RA_results!$1:$2</definedName>
    <definedName name="_xlnm.Print_Titles" localSheetId="1">Model2_RA_results!$1:$2</definedName>
    <definedName name="TitleRegion1.A2.C24.3">Table3[[#Headers],[term]]</definedName>
    <definedName name="TitleRegion1.A2.H10.1">Table1[[#Headers],[term]]</definedName>
    <definedName name="TitleRegion1.A2.H24.2">Table2[[#Headers],[term]]</definedName>
    <definedName name="TitleRegion1.A2.J18.4">Table4[[#Headers],[term]]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" i="3" l="1"/>
  <c r="J5" i="3"/>
  <c r="J6" i="3"/>
  <c r="J7" i="3"/>
  <c r="J8" i="3"/>
  <c r="J9" i="3"/>
  <c r="J10" i="3"/>
  <c r="J11" i="3"/>
  <c r="J12" i="3"/>
  <c r="J13" i="3"/>
  <c r="J14" i="3"/>
  <c r="J15" i="3"/>
  <c r="J16" i="3"/>
  <c r="J17" i="3"/>
  <c r="J18" i="3"/>
  <c r="J3" i="3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3" i="2"/>
</calcChain>
</file>

<file path=xl/sharedStrings.xml><?xml version="1.0" encoding="utf-8"?>
<sst xmlns="http://schemas.openxmlformats.org/spreadsheetml/2006/main" count="127" uniqueCount="60">
  <si>
    <t>term</t>
  </si>
  <si>
    <t>odds_ratio</t>
  </si>
  <si>
    <t>std.error</t>
  </si>
  <si>
    <t>statistic</t>
  </si>
  <si>
    <t>p.value</t>
  </si>
  <si>
    <t>conf.low</t>
  </si>
  <si>
    <t>conf.high</t>
  </si>
  <si>
    <t>C.stat</t>
  </si>
  <si>
    <t>(Intercept)</t>
  </si>
  <si>
    <t>Age_Group_10yr30-39</t>
  </si>
  <si>
    <t>Age_Group_10yr40-49</t>
  </si>
  <si>
    <t>Age_Group_10yr50-59</t>
  </si>
  <si>
    <t>Age_Group_10yr60-69</t>
  </si>
  <si>
    <t>Age_Group_10yr70-79</t>
  </si>
  <si>
    <t>Age_Group_10yr80+</t>
  </si>
  <si>
    <t>Sex_GroupMale</t>
  </si>
  <si>
    <t>Stroke</t>
  </si>
  <si>
    <t>Bleeding disorders</t>
  </si>
  <si>
    <t>Cancer</t>
  </si>
  <si>
    <t>Diabetes</t>
  </si>
  <si>
    <t>Tobacco use</t>
  </si>
  <si>
    <t>Hormone therapy</t>
  </si>
  <si>
    <t>Fractures</t>
  </si>
  <si>
    <t>Catheter insertion</t>
  </si>
  <si>
    <t>Vascular surgery</t>
  </si>
  <si>
    <t>Obesity</t>
  </si>
  <si>
    <t>History of VTE</t>
  </si>
  <si>
    <t>Hip/Knee Replacement</t>
  </si>
  <si>
    <t>p15_count</t>
  </si>
  <si>
    <t>percent</t>
  </si>
  <si>
    <t>Hip.Knee.Replacement</t>
  </si>
  <si>
    <t>Immobility</t>
  </si>
  <si>
    <t>2.91328268935955e-13</t>
  </si>
  <si>
    <t>3.26942996108412e-30</t>
  </si>
  <si>
    <t>7.79921356760152e-10</t>
  </si>
  <si>
    <t>1.63006654381243e-08</t>
  </si>
  <si>
    <t>1.18041892011072e-128</t>
  </si>
  <si>
    <t>2.14151365801197e-05</t>
  </si>
  <si>
    <t>2.27611409944161e-36</t>
  </si>
  <si>
    <t>3.39906145580248e-213</t>
  </si>
  <si>
    <t>Respiratory operations</t>
  </si>
  <si>
    <t>3.43769763284485e-60</t>
  </si>
  <si>
    <t>9.30715289052149e-29</t>
  </si>
  <si>
    <t>1.12643549828492e-10</t>
  </si>
  <si>
    <t>6.93778188681864e-124</t>
  </si>
  <si>
    <t>5.18227616801929e-207</t>
  </si>
  <si>
    <t>2.79534937726257e-30</t>
  </si>
  <si>
    <t>4.01269137233726e-11</t>
  </si>
  <si>
    <t>4.60769457357662e-05</t>
  </si>
  <si>
    <t>1.13463351922905e-60</t>
  </si>
  <si>
    <t>2.48275545343847e-08</t>
  </si>
  <si>
    <t>2.47921293504201e-10</t>
  </si>
  <si>
    <t>1.15747741436839e-10</t>
  </si>
  <si>
    <t>1.11342102460499e-06</t>
  </si>
  <si>
    <t>3.53517053420125e-06</t>
  </si>
  <si>
    <t xml:space="preserve">Table 2. Model 2: Preliminary output multivariate results for the HH-VTE measure risk-adjustment model </t>
  </si>
  <si>
    <t xml:space="preserve">Table 1. Model 1: Preliminary output multivariate results for the HH-VTE measure risk-adjustment model </t>
  </si>
  <si>
    <t xml:space="preserve">Table 3. Bootstraping results for the HH-VTE measure risk-adjustment model </t>
  </si>
  <si>
    <t xml:space="preserve">Table 4. Final multivariate results for the HH-VTE measure risk-adjustment model </t>
  </si>
  <si>
    <t>End of worksheet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</si>
</sst>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5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6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/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theme="6"/>
      </left>
      <right/>
      <top style="thin">
        <color theme="6"/>
      </top>
      <bottom style="thin">
        <color theme="6"/>
      </bottom>
      <diagonal/>
    </border>
    <border>
      <left/>
      <right style="thin">
        <color theme="6"/>
      </right>
      <top/>
      <bottom style="thin">
        <color theme="6"/>
      </bottom>
      <diagonal/>
    </border>
    <border>
      <left style="thin">
        <color theme="6"/>
      </left>
      <right style="thin">
        <color theme="6"/>
      </right>
      <top/>
      <bottom style="thin">
        <color theme="6"/>
      </bottom>
      <diagonal/>
    </border>
    <border>
      <left style="thin">
        <color theme="6"/>
      </left>
      <right/>
      <top/>
      <bottom style="thin">
        <color theme="6"/>
      </bottom>
      <diagonal/>
    </border>
    <border>
      <left/>
      <right style="thin">
        <color theme="6"/>
      </right>
      <top style="thin">
        <color theme="6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/>
      <diagonal/>
    </border>
    <border>
      <left style="thin">
        <color theme="6"/>
      </left>
      <right/>
      <top style="thin">
        <color theme="6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quotePrefix="1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quotePrefix="1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/>
    <xf numFmtId="0" fontId="2" fillId="3" borderId="2" xfId="0" applyFont="1" applyFill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3" borderId="3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2" borderId="4" xfId="0" applyFont="1" applyFill="1" applyBorder="1" applyAlignment="1">
      <alignment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8" xfId="0" quotePrefix="1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9" fontId="2" fillId="3" borderId="3" xfId="0" applyNumberFormat="1" applyFont="1" applyFill="1" applyBorder="1" applyAlignment="1">
      <alignment horizontal="center" vertical="center"/>
    </xf>
    <xf numFmtId="9" fontId="2" fillId="0" borderId="3" xfId="0" applyNumberFormat="1" applyFont="1" applyBorder="1" applyAlignment="1">
      <alignment horizontal="center" vertical="center"/>
    </xf>
    <xf numFmtId="9" fontId="2" fillId="0" borderId="9" xfId="0" applyNumberFormat="1" applyFont="1" applyBorder="1" applyAlignment="1">
      <alignment horizontal="center" vertical="center"/>
    </xf>
  </cellXfs>
  <cellStyles count="1">
    <cellStyle name="Normal" xfId="0" builtinId="0"/>
  </cellStyles>
  <dxfs count="4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3" formatCode="0%"/>
      <alignment horizontal="center" vertical="center" textRotation="0" wrapText="0" indent="0" justifyLastLine="0" shrinkToFit="0" readingOrder="0"/>
      <border diagonalUp="0" diagonalDown="0">
        <left style="thin">
          <color theme="6"/>
        </left>
        <right/>
        <top style="thin">
          <color theme="6"/>
        </top>
        <bottom style="thin">
          <color theme="6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  <border diagonalUp="0" diagonalDown="0">
        <left/>
        <right style="thin">
          <color theme="6"/>
        </right>
        <top style="thin">
          <color theme="6"/>
        </top>
        <bottom style="thin">
          <color theme="6"/>
        </bottom>
        <vertical/>
        <horizontal/>
      </border>
    </dxf>
    <dxf>
      <border outline="0">
        <top style="thin">
          <color theme="6"/>
        </top>
      </border>
    </dxf>
    <dxf>
      <border outline="0"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border outline="0">
        <bottom style="thin">
          <color theme="6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"/>
        <family val="2"/>
        <scheme val="none"/>
      </font>
      <fill>
        <patternFill patternType="solid">
          <fgColor indexed="64"/>
          <bgColor theme="3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6"/>
        </left>
        <right style="thin">
          <color theme="6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3" formatCode="0%"/>
      <alignment horizontal="center" vertical="center" textRotation="0" wrapText="0" indent="0" justifyLastLine="0" shrinkToFit="0" readingOrder="0"/>
      <border diagonalUp="0" diagonalDown="0">
        <left style="thin">
          <color theme="6"/>
        </left>
        <right/>
        <top style="thin">
          <color theme="6"/>
        </top>
        <bottom style="thin">
          <color theme="6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  <border diagonalUp="0" diagonalDown="0">
        <left/>
        <right style="thin">
          <color theme="6"/>
        </right>
        <top style="thin">
          <color theme="6"/>
        </top>
        <bottom style="thin">
          <color theme="6"/>
        </bottom>
        <vertical/>
        <horizontal/>
      </border>
    </dxf>
    <dxf>
      <border outline="0">
        <top style="thin">
          <color theme="6"/>
        </top>
      </border>
    </dxf>
    <dxf>
      <border outline="0"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</border>
    </dxf>
    <dxf>
      <border outline="0">
        <bottom style="thin">
          <color theme="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theme="6"/>
        </left>
        <right/>
        <top style="thin">
          <color theme="6"/>
        </top>
        <bottom style="thin">
          <color theme="6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  <border diagonalUp="0" diagonalDown="0">
        <left/>
        <right style="thin">
          <color theme="6"/>
        </right>
        <top style="thin">
          <color theme="6"/>
        </top>
        <bottom style="thin">
          <color theme="6"/>
        </bottom>
        <vertical/>
        <horizontal/>
      </border>
    </dxf>
    <dxf>
      <border outline="0">
        <top style="thin">
          <color theme="6"/>
        </top>
      </border>
    </dxf>
    <dxf>
      <border outline="0"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border outline="0">
        <bottom style="thin">
          <color theme="6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"/>
        <family val="2"/>
        <scheme val="none"/>
      </font>
      <fill>
        <patternFill patternType="solid">
          <fgColor indexed="64"/>
          <bgColor theme="3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6"/>
        </left>
        <right style="thin">
          <color theme="6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theme="6"/>
        </left>
        <right/>
        <top style="thin">
          <color theme="6"/>
        </top>
        <bottom style="thin">
          <color theme="6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  <border diagonalUp="0" diagonalDown="0">
        <left/>
        <right style="thin">
          <color theme="6"/>
        </right>
        <top style="thin">
          <color theme="6"/>
        </top>
        <bottom style="thin">
          <color theme="6"/>
        </bottom>
        <vertical/>
        <horizontal/>
      </border>
    </dxf>
    <dxf>
      <border outline="0">
        <top style="thin">
          <color theme="6"/>
        </top>
      </border>
    </dxf>
    <dxf>
      <border outline="0"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border outline="0">
        <bottom style="thin">
          <color theme="6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"/>
        <family val="2"/>
        <scheme val="none"/>
      </font>
      <fill>
        <patternFill patternType="solid">
          <fgColor indexed="64"/>
          <bgColor theme="3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6"/>
        </left>
        <right style="thin">
          <color theme="6"/>
        </right>
        <top/>
        <bottom/>
      </border>
    </dxf>
  </dxfs>
  <tableStyles count="1" defaultTableStyle="TableStyleMedium2" defaultPivotStyle="PivotStyleLight16">
    <tableStyle name="Table Style 1" pivot="0" count="0" xr9:uid="{9E1AF89D-2EA6-494D-A571-E12E3C896F64}"/>
  </tableStyles>
  <colors>
    <mruColors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6F95831-2A99-4904-BACD-5B856103664F}" name="Table1" displayName="Table1" ref="A2:H10" totalsRowShown="0" headerRowDxfId="46" dataDxfId="44" headerRowBorderDxfId="45" tableBorderDxfId="43" totalsRowBorderDxfId="42">
  <autoFilter ref="A2:H10" xr:uid="{06F95831-2A99-4904-BACD-5B856103664F}"/>
  <tableColumns count="8">
    <tableColumn id="1" xr3:uid="{E83CF015-7F9C-43D7-AAE9-E1E54DE3831B}" name="term" dataDxfId="41"/>
    <tableColumn id="2" xr3:uid="{2F6F2D34-ADF2-4271-B67E-FFDF4B0C3920}" name="odds_ratio" dataDxfId="40"/>
    <tableColumn id="3" xr3:uid="{A84444F9-B9A7-468D-B3F9-56E12D9E1C53}" name="std.error" dataDxfId="39"/>
    <tableColumn id="4" xr3:uid="{85EE3B01-D37C-4763-B994-1AFE0E1C4CE1}" name="statistic" dataDxfId="38"/>
    <tableColumn id="5" xr3:uid="{E026C084-BF36-4DB9-B35F-637FAD1E08A4}" name="p.value" dataDxfId="37"/>
    <tableColumn id="6" xr3:uid="{E4F08402-02DE-4632-B3DE-780C14EF1CBE}" name="conf.low" dataDxfId="36"/>
    <tableColumn id="7" xr3:uid="{8A75169B-7EC0-462B-A41A-A487B5C6A82B}" name="conf.high" dataDxfId="35"/>
    <tableColumn id="8" xr3:uid="{A367FB97-BB71-4EB4-B3EB-EB5248E4A657}" name="C.stat" dataDxfId="34"/>
  </tableColumns>
  <tableStyleInfo name="Table Style 1" showFirstColumn="0" showLastColumn="0" showRowStripes="1" showColumnStripes="0"/>
  <extLst>
    <ext xmlns:x14="http://schemas.microsoft.com/office/spreadsheetml/2009/9/main" uri="{504A1905-F514-4f6f-8877-14C23A59335A}">
      <x14:table altText="Table 1. Model 1: Preliminary output multivariate results for the HH-VTE measure risk-adjustment model 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A5008FFA-A40B-4F15-98D5-6209F8F5135A}" name="Table2" displayName="Table2" ref="A2:H24" totalsRowShown="0" headerRowDxfId="33" dataDxfId="31" headerRowBorderDxfId="32" tableBorderDxfId="30" totalsRowBorderDxfId="29">
  <autoFilter ref="A2:H24" xr:uid="{A5008FFA-A40B-4F15-98D5-6209F8F5135A}"/>
  <tableColumns count="8">
    <tableColumn id="1" xr3:uid="{7B6330B2-778A-42A7-B138-AAD9EBC6DFBC}" name="term" dataDxfId="28"/>
    <tableColumn id="2" xr3:uid="{D45081E8-7CB1-4759-A28D-8061F0D8F758}" name="odds_ratio" dataDxfId="27"/>
    <tableColumn id="3" xr3:uid="{D3A6B3E4-0DA1-4FC7-B696-1347217A0E5C}" name="std.error" dataDxfId="26"/>
    <tableColumn id="4" xr3:uid="{67F0F1C6-4269-4CFE-9E18-5DA7A9A51A88}" name="statistic" dataDxfId="25"/>
    <tableColumn id="5" xr3:uid="{10CE60B8-1922-4176-B95B-81E55A2111AE}" name="p.value" dataDxfId="24"/>
    <tableColumn id="6" xr3:uid="{F938F432-7FE0-4C95-8692-E15B888033BC}" name="conf.low" dataDxfId="23"/>
    <tableColumn id="7" xr3:uid="{6495868A-DCDA-4FCE-8412-F129730475D9}" name="conf.high" dataDxfId="22"/>
    <tableColumn id="8" xr3:uid="{F8A20127-4464-48EA-9477-EDDF75CE1320}" name="C.stat" dataDxfId="21"/>
  </tableColumns>
  <tableStyleInfo name="Table Style 1" showFirstColumn="0" showLastColumn="0" showRowStripes="1" showColumnStripes="0"/>
  <extLst>
    <ext xmlns:x14="http://schemas.microsoft.com/office/spreadsheetml/2009/9/main" uri="{504A1905-F514-4f6f-8877-14C23A59335A}">
      <x14:table altText="Table 2. Model 2: Preliminary output multivariate results for the HH-VTE measure risk-adjustment model 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6FD1C323-B0F5-4781-8928-B4CC4BCB12DB}" name="Table3" displayName="Table3" ref="A2:C24" totalsRowShown="0" headerRowBorderDxfId="20" tableBorderDxfId="19" totalsRowBorderDxfId="18">
  <autoFilter ref="A2:C24" xr:uid="{6FD1C323-B0F5-4781-8928-B4CC4BCB12DB}"/>
  <tableColumns count="3">
    <tableColumn id="1" xr3:uid="{AC206403-2CA0-46E6-80A0-96A91FC05896}" name="term" dataDxfId="17"/>
    <tableColumn id="2" xr3:uid="{8BC36DC6-451C-464F-94CA-BBDF1946A8D2}" name="p15_count" dataDxfId="16"/>
    <tableColumn id="3" xr3:uid="{2D6AB9B2-4F43-4688-8552-1584E39A4D99}" name="percent" dataDxfId="15">
      <calculatedColumnFormula>B3/300</calculatedColumnFormula>
    </tableColumn>
  </tableColumns>
  <tableStyleInfo name="Table Style 1" showFirstColumn="0" showLastColumn="0" showRowStripes="1" showColumnStripes="0"/>
  <extLst>
    <ext xmlns:x14="http://schemas.microsoft.com/office/spreadsheetml/2009/9/main" uri="{504A1905-F514-4f6f-8877-14C23A59335A}">
      <x14:table altText="Table 3. Bootstraping results for the HH-VTE measure risk-adjustment model "/>
    </ext>
  </extLst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E73E924B-C428-478A-A706-45A6A307B98E}" name="Table4" displayName="Table4" ref="A2:J18" totalsRowShown="0" headerRowDxfId="14" dataDxfId="12" headerRowBorderDxfId="13" tableBorderDxfId="11" totalsRowBorderDxfId="10">
  <autoFilter ref="A2:J18" xr:uid="{E73E924B-C428-478A-A706-45A6A307B98E}"/>
  <tableColumns count="10">
    <tableColumn id="1" xr3:uid="{66A103C7-5382-467B-8E14-DCE6CAA2CE7D}" name="term" dataDxfId="9"/>
    <tableColumn id="2" xr3:uid="{A812A825-2745-4AF2-B2F0-6259BABE85F3}" name="odds_ratio" dataDxfId="8"/>
    <tableColumn id="3" xr3:uid="{1AB5DCAF-5291-45AA-A29C-6AAD97D647E9}" name="std.error" dataDxfId="7"/>
    <tableColumn id="4" xr3:uid="{ACC0D96C-8EC3-47FB-BAB3-BC33E82A7190}" name="statistic" dataDxfId="6"/>
    <tableColumn id="5" xr3:uid="{D860B521-2D30-444E-B757-DDCBB15A9533}" name="p.value" dataDxfId="5"/>
    <tableColumn id="6" xr3:uid="{AA2B3000-7230-4B58-A230-E05CC4B9B29B}" name="conf.low" dataDxfId="4"/>
    <tableColumn id="7" xr3:uid="{FA8874E2-A7EE-4E32-B58D-3D5FD235D88B}" name="conf.high" dataDxfId="3"/>
    <tableColumn id="8" xr3:uid="{6E4B6793-E22D-454D-9E3E-17BBAF1FB22C}" name="C.stat" dataDxfId="2"/>
    <tableColumn id="9" xr3:uid="{F9B8E53D-02CE-45BD-9FDC-AAC17BB46342}" name="p15_count" dataDxfId="1"/>
    <tableColumn id="10" xr3:uid="{4992F0D8-A2B1-4E52-AEC3-58F103A06789}" name="percent" dataDxfId="0">
      <calculatedColumnFormula>I3/300</calculatedColumnFormula>
    </tableColumn>
  </tableColumns>
  <tableStyleInfo name="Table Style 1" showFirstColumn="0" showLastColumn="0" showRowStripes="1" showColumnStripes="0"/>
  <extLst>
    <ext xmlns:x14="http://schemas.microsoft.com/office/spreadsheetml/2009/9/main" uri="{504A1905-F514-4f6f-8877-14C23A59335A}">
      <x14:table altText="Table 4. Final multivariate results for the HH-VTE measure risk-adjustment model "/>
    </ext>
  </extLst>
</table>
</file>

<file path=xl/theme/theme1.xml><?xml version="1.0" encoding="utf-8"?>
<a:theme xmlns:a="http://schemas.openxmlformats.org/drawingml/2006/main" name="Office 2013 - 2022 Theme">
  <a:themeElements>
    <a:clrScheme name="MathematicaUniversal">
      <a:dk1>
        <a:sysClr val="windowText" lastClr="000000"/>
      </a:dk1>
      <a:lt1>
        <a:sysClr val="window" lastClr="FFFFFF"/>
      </a:lt1>
      <a:dk2>
        <a:srgbClr val="046B5C"/>
      </a:dk2>
      <a:lt2>
        <a:srgbClr val="E0D4B5"/>
      </a:lt2>
      <a:accent1>
        <a:srgbClr val="0B2949"/>
      </a:accent1>
      <a:accent2>
        <a:srgbClr val="D02B27"/>
      </a:accent2>
      <a:accent3>
        <a:srgbClr val="5B6771"/>
      </a:accent3>
      <a:accent4>
        <a:srgbClr val="F1B51C"/>
      </a:accent4>
      <a:accent5>
        <a:srgbClr val="189394"/>
      </a:accent5>
      <a:accent6>
        <a:srgbClr val="17A673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3697E6-262B-4F55-954B-0C0180D60844}">
  <dimension ref="A1:H11"/>
  <sheetViews>
    <sheetView tabSelected="1" workbookViewId="0"/>
  </sheetViews>
  <sheetFormatPr defaultColWidth="8.77734375" defaultRowHeight="13.2" x14ac:dyDescent="0.25"/>
  <cols>
    <col min="1" max="1" width="23" style="1" customWidth="1"/>
    <col min="2" max="2" width="12.109375" style="1" customWidth="1"/>
    <col min="3" max="3" width="11.77734375" style="1" bestFit="1" customWidth="1"/>
    <col min="4" max="4" width="12.44140625" style="1" bestFit="1" customWidth="1"/>
    <col min="5" max="5" width="20.21875" style="1" bestFit="1" customWidth="1"/>
    <col min="6" max="8" width="11.77734375" style="1" bestFit="1" customWidth="1"/>
    <col min="9" max="16384" width="8.77734375" style="1"/>
  </cols>
  <sheetData>
    <row r="1" spans="1:8" s="6" customFormat="1" ht="30" customHeight="1" x14ac:dyDescent="0.3">
      <c r="A1" s="7" t="s">
        <v>56</v>
      </c>
    </row>
    <row r="2" spans="1:8" ht="19.95" customHeight="1" x14ac:dyDescent="0.25">
      <c r="A2" s="13" t="s">
        <v>0</v>
      </c>
      <c r="B2" s="14" t="s">
        <v>1</v>
      </c>
      <c r="C2" s="14" t="s">
        <v>2</v>
      </c>
      <c r="D2" s="14" t="s">
        <v>3</v>
      </c>
      <c r="E2" s="14" t="s">
        <v>4</v>
      </c>
      <c r="F2" s="14" t="s">
        <v>5</v>
      </c>
      <c r="G2" s="14" t="s">
        <v>6</v>
      </c>
      <c r="H2" s="15" t="s">
        <v>7</v>
      </c>
    </row>
    <row r="3" spans="1:8" ht="19.95" customHeight="1" x14ac:dyDescent="0.25">
      <c r="A3" s="9" t="s">
        <v>8</v>
      </c>
      <c r="B3" s="4">
        <v>6.1883160000000001E-3</v>
      </c>
      <c r="C3" s="4">
        <v>0.100578074</v>
      </c>
      <c r="D3" s="4">
        <v>-50.558656249999999</v>
      </c>
      <c r="E3" s="4">
        <v>0</v>
      </c>
      <c r="F3" s="4">
        <v>5.0490200000000004E-3</v>
      </c>
      <c r="G3" s="4">
        <v>7.4926719999999997E-3</v>
      </c>
      <c r="H3" s="11">
        <v>0.54020357399999996</v>
      </c>
    </row>
    <row r="4" spans="1:8" ht="19.95" customHeight="1" x14ac:dyDescent="0.25">
      <c r="A4" s="10" t="s">
        <v>9</v>
      </c>
      <c r="B4" s="2">
        <v>1.295914424</v>
      </c>
      <c r="C4" s="2">
        <v>0.121021318</v>
      </c>
      <c r="D4" s="2">
        <v>2.1419082920000001</v>
      </c>
      <c r="E4" s="2">
        <v>3.2200863000000003E-2</v>
      </c>
      <c r="F4" s="2">
        <v>1.0252475109999999</v>
      </c>
      <c r="G4" s="2">
        <v>1.648648796</v>
      </c>
      <c r="H4" s="12">
        <v>0.54020357399999996</v>
      </c>
    </row>
    <row r="5" spans="1:8" ht="19.95" customHeight="1" x14ac:dyDescent="0.25">
      <c r="A5" s="9" t="s">
        <v>10</v>
      </c>
      <c r="B5" s="4">
        <v>1.5103571819999999</v>
      </c>
      <c r="C5" s="4">
        <v>0.111547493</v>
      </c>
      <c r="D5" s="4">
        <v>3.696597358</v>
      </c>
      <c r="E5" s="4">
        <v>2.1850799999999999E-4</v>
      </c>
      <c r="F5" s="4">
        <v>1.2190475629999999</v>
      </c>
      <c r="G5" s="4">
        <v>1.8886552940000001</v>
      </c>
      <c r="H5" s="11">
        <v>0.54020357399999996</v>
      </c>
    </row>
    <row r="6" spans="1:8" ht="19.95" customHeight="1" x14ac:dyDescent="0.25">
      <c r="A6" s="10" t="s">
        <v>11</v>
      </c>
      <c r="B6" s="2">
        <v>1.7986287459999999</v>
      </c>
      <c r="C6" s="2">
        <v>0.105305778</v>
      </c>
      <c r="D6" s="2">
        <v>5.5744763390000003</v>
      </c>
      <c r="E6" s="3" t="s">
        <v>50</v>
      </c>
      <c r="F6" s="2">
        <v>1.4708730889999999</v>
      </c>
      <c r="G6" s="2">
        <v>2.223636618</v>
      </c>
      <c r="H6" s="12">
        <v>0.54020357399999996</v>
      </c>
    </row>
    <row r="7" spans="1:8" ht="19.95" customHeight="1" x14ac:dyDescent="0.25">
      <c r="A7" s="9" t="s">
        <v>12</v>
      </c>
      <c r="B7" s="4">
        <v>1.917084426</v>
      </c>
      <c r="C7" s="4">
        <v>0.102840944</v>
      </c>
      <c r="D7" s="4">
        <v>6.3282723399999998</v>
      </c>
      <c r="E7" s="5" t="s">
        <v>51</v>
      </c>
      <c r="F7" s="4">
        <v>1.5758540190000001</v>
      </c>
      <c r="G7" s="4">
        <v>2.3594092899999999</v>
      </c>
      <c r="H7" s="11">
        <v>0.54020357399999996</v>
      </c>
    </row>
    <row r="8" spans="1:8" ht="19.95" customHeight="1" x14ac:dyDescent="0.25">
      <c r="A8" s="10" t="s">
        <v>13</v>
      </c>
      <c r="B8" s="2">
        <v>1.940716076</v>
      </c>
      <c r="C8" s="2">
        <v>0.102882372</v>
      </c>
      <c r="D8" s="2">
        <v>6.4448068330000003</v>
      </c>
      <c r="E8" s="3" t="s">
        <v>52</v>
      </c>
      <c r="F8" s="2">
        <v>1.595141175</v>
      </c>
      <c r="G8" s="2">
        <v>2.3886748120000001</v>
      </c>
      <c r="H8" s="12">
        <v>0.54020357399999996</v>
      </c>
    </row>
    <row r="9" spans="1:8" ht="19.95" customHeight="1" x14ac:dyDescent="0.25">
      <c r="A9" s="9" t="s">
        <v>14</v>
      </c>
      <c r="B9" s="4">
        <v>1.6737320870000001</v>
      </c>
      <c r="C9" s="4">
        <v>0.105751109</v>
      </c>
      <c r="D9" s="4">
        <v>4.8704540329999997</v>
      </c>
      <c r="E9" s="5" t="s">
        <v>53</v>
      </c>
      <c r="F9" s="4">
        <v>1.3674598659999999</v>
      </c>
      <c r="G9" s="4">
        <v>2.0709153589999998</v>
      </c>
      <c r="H9" s="11">
        <v>0.54020357399999996</v>
      </c>
    </row>
    <row r="10" spans="1:8" ht="19.95" customHeight="1" x14ac:dyDescent="0.25">
      <c r="A10" s="16" t="s">
        <v>15</v>
      </c>
      <c r="B10" s="17">
        <v>1.140182756</v>
      </c>
      <c r="C10" s="17">
        <v>2.8291740999999999E-2</v>
      </c>
      <c r="D10" s="17">
        <v>4.6369914359999997</v>
      </c>
      <c r="E10" s="18" t="s">
        <v>54</v>
      </c>
      <c r="F10" s="17">
        <v>1.078730534</v>
      </c>
      <c r="G10" s="17">
        <v>1.2052585440000001</v>
      </c>
      <c r="H10" s="19">
        <v>0.54020357399999996</v>
      </c>
    </row>
    <row r="11" spans="1:8" x14ac:dyDescent="0.25">
      <c r="A11" s="8" t="s">
        <v>59</v>
      </c>
    </row>
  </sheetData>
  <pageMargins left="0.7" right="0.7" top="0.75" bottom="0.75" header="0.3" footer="0.3"/>
  <pageSetup pageOrder="overThenDown" orientation="landscape" horizontalDpi="1200" verticalDpi="120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194173-905E-4904-9CED-F639B0A1EB22}">
  <dimension ref="A1:H25"/>
  <sheetViews>
    <sheetView workbookViewId="0"/>
  </sheetViews>
  <sheetFormatPr defaultColWidth="8.77734375" defaultRowHeight="13.2" x14ac:dyDescent="0.25"/>
  <cols>
    <col min="1" max="1" width="23.21875" style="1" customWidth="1"/>
    <col min="2" max="2" width="12.109375" style="1" customWidth="1"/>
    <col min="3" max="3" width="11.77734375" style="1" bestFit="1" customWidth="1"/>
    <col min="4" max="4" width="12.44140625" style="1" bestFit="1" customWidth="1"/>
    <col min="5" max="5" width="21.21875" style="1" bestFit="1" customWidth="1"/>
    <col min="6" max="8" width="11.77734375" style="1" bestFit="1" customWidth="1"/>
    <col min="9" max="16384" width="8.77734375" style="1"/>
  </cols>
  <sheetData>
    <row r="1" spans="1:8" s="6" customFormat="1" ht="30" customHeight="1" x14ac:dyDescent="0.3">
      <c r="A1" s="7" t="s">
        <v>55</v>
      </c>
    </row>
    <row r="2" spans="1:8" ht="19.95" customHeight="1" x14ac:dyDescent="0.25">
      <c r="A2" s="13" t="s">
        <v>0</v>
      </c>
      <c r="B2" s="14" t="s">
        <v>1</v>
      </c>
      <c r="C2" s="14" t="s">
        <v>2</v>
      </c>
      <c r="D2" s="14" t="s">
        <v>3</v>
      </c>
      <c r="E2" s="14" t="s">
        <v>4</v>
      </c>
      <c r="F2" s="14" t="s">
        <v>5</v>
      </c>
      <c r="G2" s="14" t="s">
        <v>6</v>
      </c>
      <c r="H2" s="15" t="s">
        <v>7</v>
      </c>
    </row>
    <row r="3" spans="1:8" ht="19.95" customHeight="1" x14ac:dyDescent="0.25">
      <c r="A3" s="9" t="s">
        <v>8</v>
      </c>
      <c r="B3" s="4">
        <v>4.2139141320886898E-3</v>
      </c>
      <c r="C3" s="4">
        <v>0.102582846513936</v>
      </c>
      <c r="D3" s="4">
        <v>-53.316548784623599</v>
      </c>
      <c r="E3" s="4">
        <v>0</v>
      </c>
      <c r="F3" s="4">
        <v>3.4252827895312802E-3</v>
      </c>
      <c r="G3" s="4">
        <v>5.1234216028551802E-3</v>
      </c>
      <c r="H3" s="11">
        <v>0.69231922502858001</v>
      </c>
    </row>
    <row r="4" spans="1:8" ht="19.95" customHeight="1" x14ac:dyDescent="0.25">
      <c r="A4" s="10" t="s">
        <v>9</v>
      </c>
      <c r="B4" s="2">
        <v>1.18547919879862</v>
      </c>
      <c r="C4" s="2">
        <v>0.12153372067505</v>
      </c>
      <c r="D4" s="2">
        <v>1.39999893915369</v>
      </c>
      <c r="E4" s="2">
        <v>0.161513636143437</v>
      </c>
      <c r="F4" s="2">
        <v>0.93688944071407798</v>
      </c>
      <c r="G4" s="2">
        <v>1.50966129700281</v>
      </c>
      <c r="H4" s="12">
        <v>0.69231922502858001</v>
      </c>
    </row>
    <row r="5" spans="1:8" ht="19.95" customHeight="1" x14ac:dyDescent="0.25">
      <c r="A5" s="9" t="s">
        <v>10</v>
      </c>
      <c r="B5" s="4">
        <v>1.2742485550265501</v>
      </c>
      <c r="C5" s="4">
        <v>0.11242426851667001</v>
      </c>
      <c r="D5" s="4">
        <v>2.155732382834</v>
      </c>
      <c r="E5" s="4">
        <v>3.1104568028826701E-2</v>
      </c>
      <c r="F5" s="4">
        <v>1.02661385331327</v>
      </c>
      <c r="G5" s="4">
        <v>1.59606591850237</v>
      </c>
      <c r="H5" s="11">
        <v>0.69231922502858001</v>
      </c>
    </row>
    <row r="6" spans="1:8" ht="19.95" customHeight="1" x14ac:dyDescent="0.25">
      <c r="A6" s="10" t="s">
        <v>11</v>
      </c>
      <c r="B6" s="2">
        <v>1.4286315684455799</v>
      </c>
      <c r="C6" s="2">
        <v>0.106520435487402</v>
      </c>
      <c r="D6" s="2">
        <v>3.3488132050186099</v>
      </c>
      <c r="E6" s="2">
        <v>8.1158492373830196E-4</v>
      </c>
      <c r="F6" s="2">
        <v>1.1653440620732201</v>
      </c>
      <c r="G6" s="2">
        <v>1.7702356391754099</v>
      </c>
      <c r="H6" s="12">
        <v>0.69231922502858001</v>
      </c>
    </row>
    <row r="7" spans="1:8" ht="19.95" customHeight="1" x14ac:dyDescent="0.25">
      <c r="A7" s="9" t="s">
        <v>12</v>
      </c>
      <c r="B7" s="4">
        <v>1.4675244849656599</v>
      </c>
      <c r="C7" s="4">
        <v>0.104376624738185</v>
      </c>
      <c r="D7" s="4">
        <v>3.6749316080859602</v>
      </c>
      <c r="E7" s="4">
        <v>2.3791313677003E-4</v>
      </c>
      <c r="F7" s="4">
        <v>1.2024470172497299</v>
      </c>
      <c r="G7" s="4">
        <v>1.81129584414583</v>
      </c>
      <c r="H7" s="11">
        <v>0.69231922502858001</v>
      </c>
    </row>
    <row r="8" spans="1:8" ht="19.95" customHeight="1" x14ac:dyDescent="0.25">
      <c r="A8" s="10" t="s">
        <v>13</v>
      </c>
      <c r="B8" s="2">
        <v>1.47847997851142</v>
      </c>
      <c r="C8" s="2">
        <v>0.104711687903904</v>
      </c>
      <c r="D8" s="2">
        <v>3.7342012748373099</v>
      </c>
      <c r="E8" s="2">
        <v>1.88311854841479E-4</v>
      </c>
      <c r="F8" s="2">
        <v>1.2105820211868701</v>
      </c>
      <c r="G8" s="2">
        <v>1.82594682912451</v>
      </c>
      <c r="H8" s="12">
        <v>0.69231922502858001</v>
      </c>
    </row>
    <row r="9" spans="1:8" ht="19.95" customHeight="1" x14ac:dyDescent="0.25">
      <c r="A9" s="9" t="s">
        <v>14</v>
      </c>
      <c r="B9" s="4">
        <v>1.3605664510655799</v>
      </c>
      <c r="C9" s="4">
        <v>0.10777400821260499</v>
      </c>
      <c r="D9" s="4">
        <v>2.8569144478841899</v>
      </c>
      <c r="E9" s="4">
        <v>4.2778112254828402E-3</v>
      </c>
      <c r="F9" s="4">
        <v>1.1069449373445399</v>
      </c>
      <c r="G9" s="4">
        <v>1.6898071643171799</v>
      </c>
      <c r="H9" s="11">
        <v>0.69231922502858001</v>
      </c>
    </row>
    <row r="10" spans="1:8" ht="19.95" customHeight="1" x14ac:dyDescent="0.25">
      <c r="A10" s="10" t="s">
        <v>15</v>
      </c>
      <c r="B10" s="2">
        <v>1.1110066187627099</v>
      </c>
      <c r="C10" s="2">
        <v>2.9545833771173501E-2</v>
      </c>
      <c r="D10" s="2">
        <v>3.5628193449271102</v>
      </c>
      <c r="E10" s="2">
        <v>3.6689317426888499E-4</v>
      </c>
      <c r="F10" s="2">
        <v>1.0485710832681301</v>
      </c>
      <c r="G10" s="2">
        <v>1.1773397789286599</v>
      </c>
      <c r="H10" s="12">
        <v>0.69231922502858001</v>
      </c>
    </row>
    <row r="11" spans="1:8" ht="19.95" customHeight="1" x14ac:dyDescent="0.25">
      <c r="A11" s="9" t="s">
        <v>16</v>
      </c>
      <c r="B11" s="4">
        <v>1.3020708027102099</v>
      </c>
      <c r="C11" s="4">
        <v>3.6166543576626402E-2</v>
      </c>
      <c r="D11" s="4">
        <v>7.2983452706879204</v>
      </c>
      <c r="E11" s="5" t="s">
        <v>32</v>
      </c>
      <c r="F11" s="4">
        <v>1.2124354217834199</v>
      </c>
      <c r="G11" s="4">
        <v>1.3971278796928599</v>
      </c>
      <c r="H11" s="11">
        <v>0.69231922502858001</v>
      </c>
    </row>
    <row r="12" spans="1:8" ht="19.95" customHeight="1" x14ac:dyDescent="0.25">
      <c r="A12" s="10" t="s">
        <v>17</v>
      </c>
      <c r="B12" s="2">
        <v>1.43300770716448</v>
      </c>
      <c r="C12" s="2">
        <v>3.15001384259107E-2</v>
      </c>
      <c r="D12" s="2">
        <v>11.4213951160898</v>
      </c>
      <c r="E12" s="3" t="s">
        <v>33</v>
      </c>
      <c r="F12" s="2">
        <v>1.3469550624787101</v>
      </c>
      <c r="G12" s="2">
        <v>1.5239955136371199</v>
      </c>
      <c r="H12" s="12">
        <v>0.69231922502858001</v>
      </c>
    </row>
    <row r="13" spans="1:8" ht="19.95" customHeight="1" x14ac:dyDescent="0.25">
      <c r="A13" s="9" t="s">
        <v>18</v>
      </c>
      <c r="B13" s="4">
        <v>1.2014437932059201</v>
      </c>
      <c r="C13" s="4">
        <v>2.98463421089048E-2</v>
      </c>
      <c r="D13" s="4">
        <v>6.1489610321785602</v>
      </c>
      <c r="E13" s="5" t="s">
        <v>34</v>
      </c>
      <c r="F13" s="4">
        <v>1.1330808963877299</v>
      </c>
      <c r="G13" s="4">
        <v>1.27372552295216</v>
      </c>
      <c r="H13" s="11">
        <v>0.69231922502858001</v>
      </c>
    </row>
    <row r="14" spans="1:8" ht="19.95" customHeight="1" x14ac:dyDescent="0.25">
      <c r="A14" s="10" t="s">
        <v>19</v>
      </c>
      <c r="B14" s="2">
        <v>0.84309170870222605</v>
      </c>
      <c r="C14" s="2">
        <v>3.0223320249301099E-2</v>
      </c>
      <c r="D14" s="2">
        <v>-5.6472795508015601</v>
      </c>
      <c r="E14" s="3" t="s">
        <v>35</v>
      </c>
      <c r="F14" s="2">
        <v>0.79453621425045295</v>
      </c>
      <c r="G14" s="2">
        <v>0.89447948789884801</v>
      </c>
      <c r="H14" s="12">
        <v>0.69231922502858001</v>
      </c>
    </row>
    <row r="15" spans="1:8" ht="19.95" customHeight="1" x14ac:dyDescent="0.25">
      <c r="A15" s="9" t="s">
        <v>20</v>
      </c>
      <c r="B15" s="4">
        <v>1.03311923813816</v>
      </c>
      <c r="C15" s="4">
        <v>3.63530602153916E-2</v>
      </c>
      <c r="D15" s="4">
        <v>0.89628252105320705</v>
      </c>
      <c r="E15" s="4">
        <v>0.370101891932962</v>
      </c>
      <c r="F15" s="4">
        <v>0.96164170542135596</v>
      </c>
      <c r="G15" s="4">
        <v>1.1089431402794601</v>
      </c>
      <c r="H15" s="11">
        <v>0.69231922502858001</v>
      </c>
    </row>
    <row r="16" spans="1:8" ht="19.95" customHeight="1" x14ac:dyDescent="0.25">
      <c r="A16" s="10" t="s">
        <v>21</v>
      </c>
      <c r="B16" s="2">
        <v>0.94757133053040798</v>
      </c>
      <c r="C16" s="2">
        <v>7.0577929473729803E-2</v>
      </c>
      <c r="D16" s="2">
        <v>-0.76302977969220598</v>
      </c>
      <c r="E16" s="2">
        <v>0.44544563602472897</v>
      </c>
      <c r="F16" s="2">
        <v>0.82307632596279301</v>
      </c>
      <c r="G16" s="2">
        <v>1.085563523602</v>
      </c>
      <c r="H16" s="12">
        <v>0.69231922502858001</v>
      </c>
    </row>
    <row r="17" spans="1:8" ht="19.95" customHeight="1" x14ac:dyDescent="0.25">
      <c r="A17" s="9" t="s">
        <v>31</v>
      </c>
      <c r="B17" s="4">
        <v>0.71973436782715405</v>
      </c>
      <c r="C17" s="4">
        <v>8.4984073282253297E-2</v>
      </c>
      <c r="D17" s="4">
        <v>-3.8698200252875301</v>
      </c>
      <c r="E17" s="4">
        <v>1.08915726287337E-4</v>
      </c>
      <c r="F17" s="4">
        <v>0.60681985735544897</v>
      </c>
      <c r="G17" s="4">
        <v>0.84691999640830196</v>
      </c>
      <c r="H17" s="11">
        <v>0.69231922502858001</v>
      </c>
    </row>
    <row r="18" spans="1:8" ht="19.95" customHeight="1" x14ac:dyDescent="0.25">
      <c r="A18" s="10" t="s">
        <v>40</v>
      </c>
      <c r="B18" s="2">
        <v>2.05486455809642</v>
      </c>
      <c r="C18" s="2">
        <v>4.4010954082704598E-2</v>
      </c>
      <c r="D18" s="2">
        <v>16.364333660066499</v>
      </c>
      <c r="E18" s="3" t="s">
        <v>41</v>
      </c>
      <c r="F18" s="2">
        <v>1.8837998864548799</v>
      </c>
      <c r="G18" s="2">
        <v>2.2385646041798299</v>
      </c>
      <c r="H18" s="12">
        <v>0.69231922502858001</v>
      </c>
    </row>
    <row r="19" spans="1:8" ht="19.95" customHeight="1" x14ac:dyDescent="0.25">
      <c r="A19" s="9" t="s">
        <v>22</v>
      </c>
      <c r="B19" s="4">
        <v>1.0315971021780399</v>
      </c>
      <c r="C19" s="4">
        <v>5.7461699002665803E-2</v>
      </c>
      <c r="D19" s="4">
        <v>0.54137254040930705</v>
      </c>
      <c r="E19" s="4">
        <v>0.58825083013942703</v>
      </c>
      <c r="F19" s="4">
        <v>0.92031059515191105</v>
      </c>
      <c r="G19" s="4">
        <v>1.15287988656007</v>
      </c>
      <c r="H19" s="11">
        <v>0.69231922502858001</v>
      </c>
    </row>
    <row r="20" spans="1:8" ht="19.95" customHeight="1" x14ac:dyDescent="0.25">
      <c r="A20" s="10" t="s">
        <v>23</v>
      </c>
      <c r="B20" s="2">
        <v>2.4366786292561802</v>
      </c>
      <c r="C20" s="2">
        <v>3.6908279420106403E-2</v>
      </c>
      <c r="D20" s="2">
        <v>24.131059710244799</v>
      </c>
      <c r="E20" s="3" t="s">
        <v>36</v>
      </c>
      <c r="F20" s="2">
        <v>2.2657849844030902</v>
      </c>
      <c r="G20" s="2">
        <v>2.6185283482162598</v>
      </c>
      <c r="H20" s="12">
        <v>0.69231922502858001</v>
      </c>
    </row>
    <row r="21" spans="1:8" ht="19.95" customHeight="1" x14ac:dyDescent="0.25">
      <c r="A21" s="9" t="s">
        <v>24</v>
      </c>
      <c r="B21" s="4">
        <v>1.6878444783959099</v>
      </c>
      <c r="C21" s="4">
        <v>0.123176793260489</v>
      </c>
      <c r="D21" s="4">
        <v>4.2496012797679503</v>
      </c>
      <c r="E21" s="5" t="s">
        <v>37</v>
      </c>
      <c r="F21" s="4">
        <v>1.3142417476152299</v>
      </c>
      <c r="G21" s="4">
        <v>2.1314932040210901</v>
      </c>
      <c r="H21" s="11">
        <v>0.69231922502858001</v>
      </c>
    </row>
    <row r="22" spans="1:8" ht="19.95" customHeight="1" x14ac:dyDescent="0.25">
      <c r="A22" s="10" t="s">
        <v>25</v>
      </c>
      <c r="B22" s="2">
        <v>1.45993717478899</v>
      </c>
      <c r="C22" s="2">
        <v>3.0045350052984799E-2</v>
      </c>
      <c r="D22" s="2">
        <v>12.5940753947164</v>
      </c>
      <c r="E22" s="3" t="s">
        <v>38</v>
      </c>
      <c r="F22" s="2">
        <v>1.37635551226272</v>
      </c>
      <c r="G22" s="2">
        <v>1.54840388656373</v>
      </c>
      <c r="H22" s="12">
        <v>0.69231922502858001</v>
      </c>
    </row>
    <row r="23" spans="1:8" ht="19.95" customHeight="1" x14ac:dyDescent="0.25">
      <c r="A23" s="9" t="s">
        <v>26</v>
      </c>
      <c r="B23" s="4">
        <v>2.9636193800147499</v>
      </c>
      <c r="C23" s="4">
        <v>3.4862404334126101E-2</v>
      </c>
      <c r="D23" s="4">
        <v>31.162833018505701</v>
      </c>
      <c r="E23" s="5" t="s">
        <v>39</v>
      </c>
      <c r="F23" s="4">
        <v>2.7669331715903498</v>
      </c>
      <c r="G23" s="4">
        <v>3.1721557507301901</v>
      </c>
      <c r="H23" s="11">
        <v>0.69231922502858001</v>
      </c>
    </row>
    <row r="24" spans="1:8" ht="19.95" customHeight="1" x14ac:dyDescent="0.25">
      <c r="A24" s="16" t="s">
        <v>27</v>
      </c>
      <c r="B24" s="17">
        <v>1.0717198271638799</v>
      </c>
      <c r="C24" s="17">
        <v>0.100029470445965</v>
      </c>
      <c r="D24" s="17">
        <v>0.69244266637615204</v>
      </c>
      <c r="E24" s="17">
        <v>0.48865937937963899</v>
      </c>
      <c r="F24" s="17">
        <v>0.876807145598131</v>
      </c>
      <c r="G24" s="17">
        <v>1.29820632540953</v>
      </c>
      <c r="H24" s="19">
        <v>0.69231922502858001</v>
      </c>
    </row>
    <row r="25" spans="1:8" x14ac:dyDescent="0.25">
      <c r="A25" s="8" t="s">
        <v>59</v>
      </c>
    </row>
  </sheetData>
  <pageMargins left="0.7" right="0.7" top="0.75" bottom="0.75" header="0.3" footer="0.3"/>
  <pageSetup pageOrder="overThenDown" orientation="landscape" horizontalDpi="1200" verticalDpi="1200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4C8C46-839F-4859-9B3A-F13FAD01C60B}">
  <dimension ref="A1:C25"/>
  <sheetViews>
    <sheetView workbookViewId="0"/>
  </sheetViews>
  <sheetFormatPr defaultColWidth="8.77734375" defaultRowHeight="13.2" x14ac:dyDescent="0.25"/>
  <cols>
    <col min="1" max="1" width="32.33203125" style="1" customWidth="1"/>
    <col min="2" max="2" width="16.44140625" style="1" customWidth="1"/>
    <col min="3" max="3" width="17.109375" style="1" customWidth="1"/>
    <col min="4" max="16384" width="8.77734375" style="1"/>
  </cols>
  <sheetData>
    <row r="1" spans="1:3" ht="30" customHeight="1" x14ac:dyDescent="0.25">
      <c r="A1" s="7" t="s">
        <v>57</v>
      </c>
    </row>
    <row r="2" spans="1:3" s="6" customFormat="1" ht="18" customHeight="1" x14ac:dyDescent="0.3">
      <c r="A2" s="13" t="s">
        <v>0</v>
      </c>
      <c r="B2" s="14" t="s">
        <v>28</v>
      </c>
      <c r="C2" s="15" t="s">
        <v>29</v>
      </c>
    </row>
    <row r="3" spans="1:3" s="6" customFormat="1" ht="18" customHeight="1" x14ac:dyDescent="0.3">
      <c r="A3" s="9" t="s">
        <v>8</v>
      </c>
      <c r="B3" s="4">
        <v>300</v>
      </c>
      <c r="C3" s="20">
        <f>B3/300</f>
        <v>1</v>
      </c>
    </row>
    <row r="4" spans="1:3" s="6" customFormat="1" ht="18" customHeight="1" x14ac:dyDescent="0.3">
      <c r="A4" s="10" t="s">
        <v>9</v>
      </c>
      <c r="B4" s="2">
        <v>82</v>
      </c>
      <c r="C4" s="21">
        <f t="shared" ref="C4:C24" si="0">B4/300</f>
        <v>0.27333333333333332</v>
      </c>
    </row>
    <row r="5" spans="1:3" s="6" customFormat="1" ht="18" customHeight="1" x14ac:dyDescent="0.3">
      <c r="A5" s="9" t="s">
        <v>10</v>
      </c>
      <c r="B5" s="4">
        <v>173</v>
      </c>
      <c r="C5" s="20">
        <f t="shared" si="0"/>
        <v>0.57666666666666666</v>
      </c>
    </row>
    <row r="6" spans="1:3" s="6" customFormat="1" ht="18" customHeight="1" x14ac:dyDescent="0.3">
      <c r="A6" s="10" t="s">
        <v>11</v>
      </c>
      <c r="B6" s="2">
        <v>277</v>
      </c>
      <c r="C6" s="21">
        <f t="shared" si="0"/>
        <v>0.92333333333333334</v>
      </c>
    </row>
    <row r="7" spans="1:3" s="6" customFormat="1" ht="18" customHeight="1" x14ac:dyDescent="0.3">
      <c r="A7" s="9" t="s">
        <v>12</v>
      </c>
      <c r="B7" s="4">
        <v>292</v>
      </c>
      <c r="C7" s="20">
        <f t="shared" si="0"/>
        <v>0.97333333333333338</v>
      </c>
    </row>
    <row r="8" spans="1:3" s="6" customFormat="1" ht="18" customHeight="1" x14ac:dyDescent="0.3">
      <c r="A8" s="10" t="s">
        <v>13</v>
      </c>
      <c r="B8" s="2">
        <v>295</v>
      </c>
      <c r="C8" s="21">
        <f t="shared" si="0"/>
        <v>0.98333333333333328</v>
      </c>
    </row>
    <row r="9" spans="1:3" s="6" customFormat="1" ht="18" customHeight="1" x14ac:dyDescent="0.3">
      <c r="A9" s="9" t="s">
        <v>14</v>
      </c>
      <c r="B9" s="4">
        <v>250</v>
      </c>
      <c r="C9" s="20">
        <f t="shared" si="0"/>
        <v>0.83333333333333337</v>
      </c>
    </row>
    <row r="10" spans="1:3" s="6" customFormat="1" ht="18" customHeight="1" x14ac:dyDescent="0.3">
      <c r="A10" s="10" t="s">
        <v>15</v>
      </c>
      <c r="B10" s="2">
        <v>282</v>
      </c>
      <c r="C10" s="21">
        <f t="shared" si="0"/>
        <v>0.94</v>
      </c>
    </row>
    <row r="11" spans="1:3" s="6" customFormat="1" ht="18" customHeight="1" x14ac:dyDescent="0.3">
      <c r="A11" s="9" t="s">
        <v>17</v>
      </c>
      <c r="B11" s="4">
        <v>300</v>
      </c>
      <c r="C11" s="20">
        <f t="shared" si="0"/>
        <v>1</v>
      </c>
    </row>
    <row r="12" spans="1:3" s="6" customFormat="1" ht="18" customHeight="1" x14ac:dyDescent="0.3">
      <c r="A12" s="10" t="s">
        <v>18</v>
      </c>
      <c r="B12" s="2">
        <v>300</v>
      </c>
      <c r="C12" s="21">
        <f t="shared" si="0"/>
        <v>1</v>
      </c>
    </row>
    <row r="13" spans="1:3" s="6" customFormat="1" ht="18" customHeight="1" x14ac:dyDescent="0.3">
      <c r="A13" s="9" t="s">
        <v>23</v>
      </c>
      <c r="B13" s="4">
        <v>300</v>
      </c>
      <c r="C13" s="20">
        <f t="shared" si="0"/>
        <v>1</v>
      </c>
    </row>
    <row r="14" spans="1:3" s="6" customFormat="1" ht="18" customHeight="1" x14ac:dyDescent="0.3">
      <c r="A14" s="10" t="s">
        <v>19</v>
      </c>
      <c r="B14" s="2">
        <v>300</v>
      </c>
      <c r="C14" s="21">
        <f t="shared" si="0"/>
        <v>1</v>
      </c>
    </row>
    <row r="15" spans="1:3" s="6" customFormat="1" ht="18" customHeight="1" x14ac:dyDescent="0.3">
      <c r="A15" s="9" t="s">
        <v>22</v>
      </c>
      <c r="B15" s="4">
        <v>28</v>
      </c>
      <c r="C15" s="20">
        <f t="shared" si="0"/>
        <v>9.3333333333333338E-2</v>
      </c>
    </row>
    <row r="16" spans="1:3" s="6" customFormat="1" ht="18" customHeight="1" x14ac:dyDescent="0.3">
      <c r="A16" s="10" t="s">
        <v>30</v>
      </c>
      <c r="B16" s="2">
        <v>30</v>
      </c>
      <c r="C16" s="21">
        <f t="shared" si="0"/>
        <v>0.1</v>
      </c>
    </row>
    <row r="17" spans="1:3" s="6" customFormat="1" ht="18" customHeight="1" x14ac:dyDescent="0.3">
      <c r="A17" s="9" t="s">
        <v>21</v>
      </c>
      <c r="B17" s="4">
        <v>41</v>
      </c>
      <c r="C17" s="20">
        <f t="shared" si="0"/>
        <v>0.13666666666666666</v>
      </c>
    </row>
    <row r="18" spans="1:3" s="6" customFormat="1" ht="18" customHeight="1" x14ac:dyDescent="0.3">
      <c r="A18" s="10" t="s">
        <v>31</v>
      </c>
      <c r="B18" s="2">
        <v>296</v>
      </c>
      <c r="C18" s="21">
        <f t="shared" si="0"/>
        <v>0.98666666666666669</v>
      </c>
    </row>
    <row r="19" spans="1:3" s="6" customFormat="1" ht="18" customHeight="1" x14ac:dyDescent="0.3">
      <c r="A19" s="9" t="s">
        <v>25</v>
      </c>
      <c r="B19" s="4">
        <v>300</v>
      </c>
      <c r="C19" s="20">
        <f t="shared" si="0"/>
        <v>1</v>
      </c>
    </row>
    <row r="20" spans="1:3" s="6" customFormat="1" ht="18" customHeight="1" x14ac:dyDescent="0.3">
      <c r="A20" s="10" t="s">
        <v>40</v>
      </c>
      <c r="B20" s="2">
        <v>300</v>
      </c>
      <c r="C20" s="21">
        <f t="shared" si="0"/>
        <v>1</v>
      </c>
    </row>
    <row r="21" spans="1:3" s="6" customFormat="1" ht="18" customHeight="1" x14ac:dyDescent="0.3">
      <c r="A21" s="9" t="s">
        <v>16</v>
      </c>
      <c r="B21" s="4">
        <v>300</v>
      </c>
      <c r="C21" s="20">
        <f t="shared" si="0"/>
        <v>1</v>
      </c>
    </row>
    <row r="22" spans="1:3" s="6" customFormat="1" ht="18" customHeight="1" x14ac:dyDescent="0.3">
      <c r="A22" s="10" t="s">
        <v>20</v>
      </c>
      <c r="B22" s="2">
        <v>57</v>
      </c>
      <c r="C22" s="21">
        <f t="shared" si="0"/>
        <v>0.19</v>
      </c>
    </row>
    <row r="23" spans="1:3" s="6" customFormat="1" ht="18" customHeight="1" x14ac:dyDescent="0.3">
      <c r="A23" s="9" t="s">
        <v>26</v>
      </c>
      <c r="B23" s="4">
        <v>300</v>
      </c>
      <c r="C23" s="20">
        <f t="shared" si="0"/>
        <v>1</v>
      </c>
    </row>
    <row r="24" spans="1:3" s="6" customFormat="1" ht="18" customHeight="1" x14ac:dyDescent="0.3">
      <c r="A24" s="16" t="s">
        <v>24</v>
      </c>
      <c r="B24" s="17">
        <v>288</v>
      </c>
      <c r="C24" s="22">
        <f t="shared" si="0"/>
        <v>0.96</v>
      </c>
    </row>
    <row r="25" spans="1:3" x14ac:dyDescent="0.25">
      <c r="A25" s="8" t="s">
        <v>59</v>
      </c>
    </row>
  </sheetData>
  <pageMargins left="0.7" right="0.7" top="0.75" bottom="0.75" header="0.3" footer="0.3"/>
  <pageSetup pageOrder="overThenDown" orientation="portrait" horizontalDpi="90" verticalDpi="90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0768D4-2FE8-4940-88AF-23379AF9D901}">
  <dimension ref="A1:J19"/>
  <sheetViews>
    <sheetView workbookViewId="0"/>
  </sheetViews>
  <sheetFormatPr defaultColWidth="8.77734375" defaultRowHeight="13.2" x14ac:dyDescent="0.25"/>
  <cols>
    <col min="1" max="1" width="20.21875" style="1" customWidth="1"/>
    <col min="2" max="2" width="12.109375" style="1" customWidth="1"/>
    <col min="3" max="3" width="11.77734375" style="1" bestFit="1" customWidth="1"/>
    <col min="4" max="4" width="12.44140625" style="1" bestFit="1" customWidth="1"/>
    <col min="5" max="5" width="21.21875" style="1" bestFit="1" customWidth="1"/>
    <col min="6" max="7" width="11.77734375" style="1" bestFit="1" customWidth="1"/>
    <col min="8" max="8" width="10.77734375" style="1" bestFit="1" customWidth="1"/>
    <col min="9" max="9" width="11.77734375" style="1" customWidth="1"/>
    <col min="10" max="10" width="9.5546875" style="1" customWidth="1"/>
    <col min="11" max="16384" width="8.77734375" style="1"/>
  </cols>
  <sheetData>
    <row r="1" spans="1:10" s="6" customFormat="1" ht="30" customHeight="1" x14ac:dyDescent="0.3">
      <c r="A1" s="7" t="s">
        <v>58</v>
      </c>
    </row>
    <row r="2" spans="1:10" s="6" customFormat="1" ht="18" customHeight="1" x14ac:dyDescent="0.3">
      <c r="A2" s="13" t="s">
        <v>0</v>
      </c>
      <c r="B2" s="14" t="s">
        <v>1</v>
      </c>
      <c r="C2" s="14" t="s">
        <v>2</v>
      </c>
      <c r="D2" s="14" t="s">
        <v>3</v>
      </c>
      <c r="E2" s="14" t="s">
        <v>4</v>
      </c>
      <c r="F2" s="14" t="s">
        <v>5</v>
      </c>
      <c r="G2" s="14" t="s">
        <v>6</v>
      </c>
      <c r="H2" s="14" t="s">
        <v>7</v>
      </c>
      <c r="I2" s="14" t="s">
        <v>28</v>
      </c>
      <c r="J2" s="15" t="s">
        <v>29</v>
      </c>
    </row>
    <row r="3" spans="1:10" s="6" customFormat="1" ht="18" customHeight="1" x14ac:dyDescent="0.3">
      <c r="A3" s="9" t="s">
        <v>8</v>
      </c>
      <c r="B3" s="4">
        <v>4.2350423660919203E-3</v>
      </c>
      <c r="C3" s="4">
        <v>0.10157736255541</v>
      </c>
      <c r="D3" s="4">
        <v>-53.795076084473102</v>
      </c>
      <c r="E3" s="4">
        <v>0</v>
      </c>
      <c r="F3" s="4">
        <v>3.4488896406999702E-3</v>
      </c>
      <c r="G3" s="4">
        <v>5.1384393216934599E-3</v>
      </c>
      <c r="H3" s="4">
        <v>0.69198153025601195</v>
      </c>
      <c r="I3" s="4">
        <v>300</v>
      </c>
      <c r="J3" s="20">
        <f>I3/300</f>
        <v>1</v>
      </c>
    </row>
    <row r="4" spans="1:10" s="6" customFormat="1" ht="18" customHeight="1" x14ac:dyDescent="0.3">
      <c r="A4" s="10" t="s">
        <v>9</v>
      </c>
      <c r="B4" s="2">
        <v>1.17004782723381</v>
      </c>
      <c r="C4" s="2">
        <v>0.121408716553844</v>
      </c>
      <c r="D4" s="2">
        <v>1.29352018874321</v>
      </c>
      <c r="E4" s="2">
        <v>0.195831206157077</v>
      </c>
      <c r="F4" s="2">
        <v>0.92492671260528103</v>
      </c>
      <c r="G4" s="2">
        <v>1.4896545665969401</v>
      </c>
      <c r="H4" s="2">
        <v>0.69198153025601195</v>
      </c>
      <c r="I4" s="2">
        <v>75</v>
      </c>
      <c r="J4" s="21">
        <f t="shared" ref="J4:J18" si="0">I4/300</f>
        <v>0.25</v>
      </c>
    </row>
    <row r="5" spans="1:10" s="6" customFormat="1" ht="18" customHeight="1" x14ac:dyDescent="0.3">
      <c r="A5" s="9" t="s">
        <v>10</v>
      </c>
      <c r="B5" s="4">
        <v>1.2355391902147601</v>
      </c>
      <c r="C5" s="4">
        <v>0.112118561577033</v>
      </c>
      <c r="D5" s="4">
        <v>1.8864625365657901</v>
      </c>
      <c r="E5" s="4">
        <v>5.9232652249961097E-2</v>
      </c>
      <c r="F5" s="4">
        <v>0.99604849328266098</v>
      </c>
      <c r="G5" s="4">
        <v>1.5466921216418901</v>
      </c>
      <c r="H5" s="4">
        <v>0.69198153025601195</v>
      </c>
      <c r="I5" s="4">
        <v>142</v>
      </c>
      <c r="J5" s="20">
        <f t="shared" si="0"/>
        <v>0.47333333333333333</v>
      </c>
    </row>
    <row r="6" spans="1:10" s="6" customFormat="1" ht="18" customHeight="1" x14ac:dyDescent="0.3">
      <c r="A6" s="10" t="s">
        <v>11</v>
      </c>
      <c r="B6" s="2">
        <v>1.36805192439273</v>
      </c>
      <c r="C6" s="2">
        <v>0.106030364294429</v>
      </c>
      <c r="D6" s="2">
        <v>2.9556417823600301</v>
      </c>
      <c r="E6" s="2">
        <v>3.1201924910983499E-3</v>
      </c>
      <c r="F6" s="2">
        <v>1.11705770195819</v>
      </c>
      <c r="G6" s="2">
        <v>1.69362773178096</v>
      </c>
      <c r="H6" s="2">
        <v>0.69198153025601195</v>
      </c>
      <c r="I6" s="2">
        <v>263</v>
      </c>
      <c r="J6" s="21">
        <f t="shared" si="0"/>
        <v>0.87666666666666671</v>
      </c>
    </row>
    <row r="7" spans="1:10" s="6" customFormat="1" ht="18" customHeight="1" x14ac:dyDescent="0.3">
      <c r="A7" s="9" t="s">
        <v>12</v>
      </c>
      <c r="B7" s="4">
        <v>1.39548435056128</v>
      </c>
      <c r="C7" s="4">
        <v>0.103816180497376</v>
      </c>
      <c r="D7" s="4">
        <v>3.2099192834740702</v>
      </c>
      <c r="E7" s="4">
        <v>1.3277225022765599E-3</v>
      </c>
      <c r="F7" s="4">
        <v>1.1447477572464</v>
      </c>
      <c r="G7" s="4">
        <v>1.72059445792709</v>
      </c>
      <c r="H7" s="4">
        <v>0.69198153025601195</v>
      </c>
      <c r="I7" s="4">
        <v>275</v>
      </c>
      <c r="J7" s="20">
        <f t="shared" si="0"/>
        <v>0.91666666666666663</v>
      </c>
    </row>
    <row r="8" spans="1:10" s="6" customFormat="1" ht="18" customHeight="1" x14ac:dyDescent="0.3">
      <c r="A8" s="10" t="s">
        <v>13</v>
      </c>
      <c r="B8" s="2">
        <v>1.39616726535484</v>
      </c>
      <c r="C8" s="2">
        <v>0.10416004862832801</v>
      </c>
      <c r="D8" s="2">
        <v>3.2040193831216399</v>
      </c>
      <c r="E8" s="2">
        <v>1.3552335236453499E-3</v>
      </c>
      <c r="F8" s="2">
        <v>1.1444909221175401</v>
      </c>
      <c r="G8" s="2">
        <v>1.7225290811164899</v>
      </c>
      <c r="H8" s="2">
        <v>0.69198153025601195</v>
      </c>
      <c r="I8" s="2">
        <v>272</v>
      </c>
      <c r="J8" s="21">
        <f t="shared" si="0"/>
        <v>0.90666666666666662</v>
      </c>
    </row>
    <row r="9" spans="1:10" s="6" customFormat="1" ht="18" customHeight="1" x14ac:dyDescent="0.3">
      <c r="A9" s="9" t="s">
        <v>14</v>
      </c>
      <c r="B9" s="4">
        <v>1.2946030119212699</v>
      </c>
      <c r="C9" s="4">
        <v>0.10716661581515501</v>
      </c>
      <c r="D9" s="4">
        <v>2.4093706019276899</v>
      </c>
      <c r="E9" s="4">
        <v>1.5980061665239399E-2</v>
      </c>
      <c r="F9" s="4">
        <v>1.05459639530075</v>
      </c>
      <c r="G9" s="4">
        <v>1.60606582215689</v>
      </c>
      <c r="H9" s="4">
        <v>0.69198153025601195</v>
      </c>
      <c r="I9" s="4">
        <v>203</v>
      </c>
      <c r="J9" s="20">
        <f t="shared" si="0"/>
        <v>0.67666666666666664</v>
      </c>
    </row>
    <row r="10" spans="1:10" s="6" customFormat="1" ht="18" customHeight="1" x14ac:dyDescent="0.3">
      <c r="A10" s="10" t="s">
        <v>15</v>
      </c>
      <c r="B10" s="2">
        <v>1.1075896167280701</v>
      </c>
      <c r="C10" s="2">
        <v>2.8592688907755699E-2</v>
      </c>
      <c r="D10" s="2">
        <v>3.5738554716563802</v>
      </c>
      <c r="E10" s="2">
        <v>3.5176314173147801E-4</v>
      </c>
      <c r="F10" s="2">
        <v>1.04727205071546</v>
      </c>
      <c r="G10" s="2">
        <v>1.1714951740947901</v>
      </c>
      <c r="H10" s="2">
        <v>0.69198153025601195</v>
      </c>
      <c r="I10" s="2">
        <v>283</v>
      </c>
      <c r="J10" s="21">
        <f t="shared" si="0"/>
        <v>0.94333333333333336</v>
      </c>
    </row>
    <row r="11" spans="1:10" s="6" customFormat="1" ht="18" customHeight="1" x14ac:dyDescent="0.3">
      <c r="A11" s="9" t="s">
        <v>17</v>
      </c>
      <c r="B11" s="4">
        <v>1.4190997279447199</v>
      </c>
      <c r="C11" s="4">
        <v>3.1458057000457403E-2</v>
      </c>
      <c r="D11" s="4">
        <v>11.1266463832625</v>
      </c>
      <c r="E11" s="5" t="s">
        <v>42</v>
      </c>
      <c r="F11" s="4">
        <v>1.3339913295291099</v>
      </c>
      <c r="G11" s="4">
        <v>1.50907864816344</v>
      </c>
      <c r="H11" s="4">
        <v>0.69198153025601195</v>
      </c>
      <c r="I11" s="4">
        <v>300</v>
      </c>
      <c r="J11" s="20">
        <f t="shared" si="0"/>
        <v>1</v>
      </c>
    </row>
    <row r="12" spans="1:10" s="6" customFormat="1" ht="18" customHeight="1" x14ac:dyDescent="0.3">
      <c r="A12" s="10" t="s">
        <v>18</v>
      </c>
      <c r="B12" s="2">
        <v>1.21153969174073</v>
      </c>
      <c r="C12" s="2">
        <v>2.97556435572357E-2</v>
      </c>
      <c r="D12" s="2">
        <v>6.44892868290784</v>
      </c>
      <c r="E12" s="3" t="s">
        <v>43</v>
      </c>
      <c r="F12" s="2">
        <v>1.1428045852589199</v>
      </c>
      <c r="G12" s="2">
        <v>1.2841993275861301</v>
      </c>
      <c r="H12" s="2">
        <v>0.69198153025601195</v>
      </c>
      <c r="I12" s="2">
        <v>300</v>
      </c>
      <c r="J12" s="21">
        <f t="shared" si="0"/>
        <v>1</v>
      </c>
    </row>
    <row r="13" spans="1:10" s="6" customFormat="1" ht="18" customHeight="1" x14ac:dyDescent="0.3">
      <c r="A13" s="9" t="s">
        <v>23</v>
      </c>
      <c r="B13" s="4">
        <v>2.3827725020669002</v>
      </c>
      <c r="C13" s="4">
        <v>3.6678328360042402E-2</v>
      </c>
      <c r="D13" s="4">
        <v>23.672418164917602</v>
      </c>
      <c r="E13" s="5" t="s">
        <v>44</v>
      </c>
      <c r="F13" s="4">
        <v>2.2166421560723299</v>
      </c>
      <c r="G13" s="4">
        <v>2.5594261377496301</v>
      </c>
      <c r="H13" s="4">
        <v>0.69198153025601195</v>
      </c>
      <c r="I13" s="4">
        <v>300</v>
      </c>
      <c r="J13" s="20">
        <f t="shared" si="0"/>
        <v>1</v>
      </c>
    </row>
    <row r="14" spans="1:10" s="6" customFormat="1" ht="18" customHeight="1" x14ac:dyDescent="0.3">
      <c r="A14" s="10" t="s">
        <v>26</v>
      </c>
      <c r="B14" s="2">
        <v>2.9006332761219999</v>
      </c>
      <c r="C14" s="2">
        <v>3.4684797208818001E-2</v>
      </c>
      <c r="D14" s="2">
        <v>30.7030506137354</v>
      </c>
      <c r="E14" s="3" t="s">
        <v>45</v>
      </c>
      <c r="F14" s="2">
        <v>2.7090612227884301</v>
      </c>
      <c r="G14" s="2">
        <v>3.10364650212516</v>
      </c>
      <c r="H14" s="2">
        <v>0.69198153025601195</v>
      </c>
      <c r="I14" s="2">
        <v>300</v>
      </c>
      <c r="J14" s="21">
        <f t="shared" si="0"/>
        <v>1</v>
      </c>
    </row>
    <row r="15" spans="1:10" s="6" customFormat="1" ht="18" customHeight="1" x14ac:dyDescent="0.3">
      <c r="A15" s="9" t="s">
        <v>25</v>
      </c>
      <c r="B15" s="4">
        <v>1.3961534157078299</v>
      </c>
      <c r="C15" s="4">
        <v>2.9184160809870501E-2</v>
      </c>
      <c r="D15" s="4">
        <v>11.4350005509826</v>
      </c>
      <c r="E15" s="5" t="s">
        <v>46</v>
      </c>
      <c r="F15" s="4">
        <v>1.31844245304477</v>
      </c>
      <c r="G15" s="4">
        <v>1.4782530913724601</v>
      </c>
      <c r="H15" s="4">
        <v>0.69198153025601195</v>
      </c>
      <c r="I15" s="4">
        <v>300</v>
      </c>
      <c r="J15" s="20">
        <f t="shared" si="0"/>
        <v>1</v>
      </c>
    </row>
    <row r="16" spans="1:10" s="6" customFormat="1" ht="18" customHeight="1" x14ac:dyDescent="0.3">
      <c r="A16" s="10" t="s">
        <v>16</v>
      </c>
      <c r="B16" s="2">
        <v>1.2676495984184999</v>
      </c>
      <c r="C16" s="2">
        <v>3.5914377135595602E-2</v>
      </c>
      <c r="D16" s="2">
        <v>6.6036082148633</v>
      </c>
      <c r="E16" s="3" t="s">
        <v>47</v>
      </c>
      <c r="F16" s="2">
        <v>1.1809590519381401</v>
      </c>
      <c r="G16" s="2">
        <v>1.3595119118522201</v>
      </c>
      <c r="H16" s="2">
        <v>0.69198153025601195</v>
      </c>
      <c r="I16" s="2">
        <v>300</v>
      </c>
      <c r="J16" s="21">
        <f t="shared" si="0"/>
        <v>1</v>
      </c>
    </row>
    <row r="17" spans="1:10" s="6" customFormat="1" ht="18" customHeight="1" x14ac:dyDescent="0.3">
      <c r="A17" s="9" t="s">
        <v>24</v>
      </c>
      <c r="B17" s="4">
        <v>1.65016942838797</v>
      </c>
      <c r="C17" s="4">
        <v>0.12292438220506299</v>
      </c>
      <c r="D17" s="4">
        <v>4.0746836187209299</v>
      </c>
      <c r="E17" s="5" t="s">
        <v>48</v>
      </c>
      <c r="F17" s="4">
        <v>1.28549504542148</v>
      </c>
      <c r="G17" s="4">
        <v>2.0828047158825602</v>
      </c>
      <c r="H17" s="4">
        <v>0.69198153025601195</v>
      </c>
      <c r="I17" s="4">
        <v>285</v>
      </c>
      <c r="J17" s="20">
        <f t="shared" si="0"/>
        <v>0.95</v>
      </c>
    </row>
    <row r="18" spans="1:10" s="6" customFormat="1" ht="18" customHeight="1" x14ac:dyDescent="0.3">
      <c r="A18" s="16" t="s">
        <v>40</v>
      </c>
      <c r="B18" s="17">
        <v>2.0565740960844501</v>
      </c>
      <c r="C18" s="17">
        <v>4.3881170597404602E-2</v>
      </c>
      <c r="D18" s="17">
        <v>16.431684214716299</v>
      </c>
      <c r="E18" s="18" t="s">
        <v>49</v>
      </c>
      <c r="F18" s="17">
        <v>1.8858382337899899</v>
      </c>
      <c r="G18" s="17">
        <v>2.2398464553637498</v>
      </c>
      <c r="H18" s="17">
        <v>0.69198153025601195</v>
      </c>
      <c r="I18" s="17">
        <v>300</v>
      </c>
      <c r="J18" s="22">
        <f t="shared" si="0"/>
        <v>1</v>
      </c>
    </row>
    <row r="19" spans="1:10" x14ac:dyDescent="0.25">
      <c r="A19" s="8" t="s">
        <v>59</v>
      </c>
    </row>
  </sheetData>
  <pageMargins left="0.7" right="0.7" top="0.75" bottom="0.75" header="0.3" footer="0.3"/>
  <pageSetup pageOrder="overThenDown" orientation="landscape" horizontalDpi="1200" verticalDpi="1200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098fa12b-6954-4033-b9a5-e05db6e9f6c1" xsi:nil="true"/>
    <_ip_UnifiedCompliancePolicyProperties xmlns="http://schemas.microsoft.com/sharepoint/v3" xsi:nil="true"/>
    <lcf76f155ced4ddcb4097134ff3c332f xmlns="9ab41d24-551b-471c-ac6d-d388a32a8a4b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89A80E5CD08EF4CB277620CA1BBAF85" ma:contentTypeVersion="14" ma:contentTypeDescription="Create a new document." ma:contentTypeScope="" ma:versionID="b16bac443122ae1f19348f13d7c1c519">
  <xsd:schema xmlns:xsd="http://www.w3.org/2001/XMLSchema" xmlns:xs="http://www.w3.org/2001/XMLSchema" xmlns:p="http://schemas.microsoft.com/office/2006/metadata/properties" xmlns:ns1="http://schemas.microsoft.com/sharepoint/v3" xmlns:ns2="9ab41d24-551b-471c-ac6d-d388a32a8a4b" xmlns:ns3="098fa12b-6954-4033-b9a5-e05db6e9f6c1" targetNamespace="http://schemas.microsoft.com/office/2006/metadata/properties" ma:root="true" ma:fieldsID="bc83a4148ee512c0997b5edff5ef1a84" ns1:_="" ns2:_="" ns3:_="">
    <xsd:import namespace="http://schemas.microsoft.com/sharepoint/v3"/>
    <xsd:import namespace="9ab41d24-551b-471c-ac6d-d388a32a8a4b"/>
    <xsd:import namespace="098fa12b-6954-4033-b9a5-e05db6e9f6c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b41d24-551b-471c-ac6d-d388a32a8a4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5fee123-0a35-42fc-99e8-17b49ce3f8c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8fa12b-6954-4033-b9a5-e05db6e9f6c1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19994b1f-935c-4e58-808e-de9588f958e6}" ma:internalName="TaxCatchAll" ma:showField="CatchAllData" ma:web="098fa12b-6954-4033-b9a5-e05db6e9f6c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712DAB1-1131-4022-BF36-7046166D3EA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8D12B45-A622-4155-9904-840B56B66A39}">
  <ds:schemaRefs>
    <ds:schemaRef ds:uri="http://purl.org/dc/dcmitype/"/>
    <ds:schemaRef ds:uri="http://www.w3.org/XML/1998/namespace"/>
    <ds:schemaRef ds:uri="http://schemas.microsoft.com/office/2006/metadata/properties"/>
    <ds:schemaRef ds:uri="http://purl.org/dc/elements/1.1/"/>
    <ds:schemaRef ds:uri="9ab41d24-551b-471c-ac6d-d388a32a8a4b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098fa12b-6954-4033-b9a5-e05db6e9f6c1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05B869CB-657F-4770-8C08-65BD3D2B0FE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8</vt:i4>
      </vt:variant>
    </vt:vector>
  </HeadingPairs>
  <TitlesOfParts>
    <vt:vector size="12" baseType="lpstr">
      <vt:lpstr>Model1_RA_results</vt:lpstr>
      <vt:lpstr>Model2_RA_results</vt:lpstr>
      <vt:lpstr>Final_Bootstrap_results</vt:lpstr>
      <vt:lpstr>Final_RA_results</vt:lpstr>
      <vt:lpstr>Final_Bootstrap_results!Print_Titles</vt:lpstr>
      <vt:lpstr>Final_RA_results!Print_Titles</vt:lpstr>
      <vt:lpstr>Model1_RA_results!Print_Titles</vt:lpstr>
      <vt:lpstr>Model2_RA_results!Print_Titles</vt:lpstr>
      <vt:lpstr>TitleRegion1.A2.C24.3</vt:lpstr>
      <vt:lpstr>TitleRegion1.A2.H10.1</vt:lpstr>
      <vt:lpstr>TitleRegion1.A2.H24.2</vt:lpstr>
      <vt:lpstr>TitleRegion1.A2.J18.4</vt:lpstr>
    </vt:vector>
  </TitlesOfParts>
  <Manager/>
  <Company>Mathematica, Inc.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5325e Risk Adjustment Results  </dc:title>
  <dc:subject>This excel presents the results of risk adjustment analyses conducted for the Hospital Harm – Postoperative Venous Thromboembolism measure. It includes model specifications, covariates, parameter estimates, and performance statistics evaluating the model’s ability to account for differences in VTE risk.</dc:subject>
  <dc:creator>Mathematica</dc:creator>
  <cp:keywords>Hospital Harm; Venous Thromboembolism; VTE; risk adjustment; statistical modeling; covariates </cp:keywords>
  <dc:description>_x000d_
</dc:description>
  <cp:lastModifiedBy>Jess Coldren</cp:lastModifiedBy>
  <cp:revision/>
  <dcterms:created xsi:type="dcterms:W3CDTF">2025-01-15T20:06:25Z</dcterms:created>
  <dcterms:modified xsi:type="dcterms:W3CDTF">2025-10-27T18:53:28Z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0x010100589A80E5CD08EF4CB277620CA1BBAF85</vt:lpwstr>
  </property>
  <property fmtid="{D5CDD505-2E9C-101B-9397-08002B2CF9AE}" pid="3" name="MediaServiceImageTags">
    <vt:lpwstr/>
  </property>
</Properties>
</file>